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AKK\Módosított_06.19\Végleges\"/>
    </mc:Choice>
  </mc:AlternateContent>
  <bookViews>
    <workbookView xWindow="-15" yWindow="225" windowWidth="7680" windowHeight="7950"/>
  </bookViews>
  <sheets>
    <sheet name="1FNMM17" sheetId="1" r:id="rId1"/>
  </sheets>
  <calcPr calcId="152511"/>
</workbook>
</file>

<file path=xl/calcChain.xml><?xml version="1.0" encoding="utf-8"?>
<calcChain xmlns="http://schemas.openxmlformats.org/spreadsheetml/2006/main">
  <c r="T28" i="1" l="1"/>
  <c r="R28" i="1"/>
  <c r="Q28" i="1"/>
  <c r="P28" i="1"/>
  <c r="N28" i="1"/>
  <c r="M28" i="1"/>
  <c r="J28" i="1"/>
  <c r="I28" i="1"/>
  <c r="H28" i="1"/>
  <c r="F28" i="1"/>
  <c r="E28" i="1"/>
  <c r="H66" i="1"/>
  <c r="F66" i="1"/>
  <c r="E66" i="1"/>
  <c r="T66" i="1"/>
  <c r="R66" i="1"/>
  <c r="Q66" i="1"/>
  <c r="T61" i="1"/>
  <c r="R61" i="1"/>
  <c r="Q61" i="1"/>
  <c r="T52" i="1"/>
  <c r="R52" i="1"/>
  <c r="Q52" i="1"/>
  <c r="T43" i="1"/>
  <c r="R43" i="1"/>
  <c r="Q43" i="1"/>
  <c r="P43" i="1"/>
  <c r="N43" i="1"/>
  <c r="M43" i="1"/>
  <c r="L43" i="1"/>
  <c r="J43" i="1"/>
  <c r="I43" i="1"/>
  <c r="H43" i="1"/>
  <c r="F43" i="1"/>
  <c r="E43" i="1"/>
  <c r="P61" i="1"/>
  <c r="N61" i="1"/>
  <c r="M61" i="1"/>
  <c r="L61" i="1"/>
  <c r="J61" i="1"/>
  <c r="I61" i="1"/>
  <c r="F61" i="1"/>
  <c r="E61" i="1"/>
  <c r="H61" i="1"/>
  <c r="D17" i="1" l="1"/>
  <c r="L36" i="1" l="1"/>
  <c r="J36" i="1"/>
  <c r="I36" i="1"/>
  <c r="H36" i="1"/>
  <c r="F36" i="1"/>
  <c r="E36" i="1"/>
  <c r="T36" i="1"/>
  <c r="R36" i="1"/>
  <c r="Q36" i="1"/>
  <c r="I66" i="1"/>
  <c r="J66" i="1"/>
  <c r="L66" i="1"/>
  <c r="P52" i="1"/>
  <c r="N52" i="1"/>
  <c r="M52" i="1"/>
  <c r="L52" i="1"/>
  <c r="J52" i="1"/>
  <c r="I52" i="1"/>
  <c r="H52" i="1"/>
  <c r="F52" i="1"/>
  <c r="E52" i="1"/>
  <c r="P66" i="1"/>
  <c r="N66" i="1"/>
  <c r="M66" i="1"/>
  <c r="D61" i="1" l="1"/>
</calcChain>
</file>

<file path=xl/sharedStrings.xml><?xml version="1.0" encoding="utf-8"?>
<sst xmlns="http://schemas.openxmlformats.org/spreadsheetml/2006/main" count="304" uniqueCount="198">
  <si>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</si>
  <si>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</si>
  <si>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</si>
  <si>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</si>
  <si>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</si>
  <si>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</si>
  <si>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</si>
  <si>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</si>
  <si>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</si>
  <si>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</si>
  <si>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</si>
  <si>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</si>
  <si>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</si>
  <si>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</si>
  <si>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</si>
  <si>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Élettani és Állathigiéniai Tanszék</t>
  </si>
  <si>
    <t>Dr. Tornyos Gábor</t>
  </si>
  <si>
    <t>Takarmányozástani Tanszék</t>
  </si>
  <si>
    <t>Összes kredit</t>
  </si>
  <si>
    <t>Összesen</t>
  </si>
  <si>
    <t>Tantárgyfelelős</t>
  </si>
  <si>
    <t>Munkaerő-piaci ismeretek</t>
  </si>
  <si>
    <t>Gyj</t>
  </si>
  <si>
    <t>Koll</t>
  </si>
  <si>
    <t>B1 modul - Képzési terület szerinti közös modul</t>
  </si>
  <si>
    <t>A modul - Közös kompetencia modul</t>
  </si>
  <si>
    <t>Gazdálkodási ismeretek</t>
  </si>
  <si>
    <t>Mezőgazdasági kémia</t>
  </si>
  <si>
    <t>Dr. Borbély Csaba</t>
  </si>
  <si>
    <t>Heim Lívia</t>
  </si>
  <si>
    <t>Általános állattenyésztés</t>
  </si>
  <si>
    <t>Genetika</t>
  </si>
  <si>
    <t>Mezőgazdasági alapismeretek</t>
  </si>
  <si>
    <t>Testnevelés</t>
  </si>
  <si>
    <t>B2 modul - Képzési ág szerinti közös modul</t>
  </si>
  <si>
    <t>Dr. Hoffmann Richárd</t>
  </si>
  <si>
    <t>Szakmai törzsmodul</t>
  </si>
  <si>
    <t>C1 modul - Állattudományi ismeretek modul</t>
  </si>
  <si>
    <t>Állategészségtan</t>
  </si>
  <si>
    <t>Állattan alapjai</t>
  </si>
  <si>
    <t>Állatélettan alapjai</t>
  </si>
  <si>
    <t>C2 modul - Növénytudományi ismeretek modul</t>
  </si>
  <si>
    <t>Földművelés-földhasználat</t>
  </si>
  <si>
    <t>Dr. Kerepesi Ildikó</t>
  </si>
  <si>
    <t>Dr. Tóthi Róbert</t>
  </si>
  <si>
    <t>C3 modul - Gazdasági és műszaki ismeretek modul</t>
  </si>
  <si>
    <t>Marketing</t>
  </si>
  <si>
    <t>Mezőgazdasági géptan</t>
  </si>
  <si>
    <t>Üzemgazdaságtan</t>
  </si>
  <si>
    <t>D modul Gyakorlati modul</t>
  </si>
  <si>
    <t>Üzemi gyakorlat</t>
  </si>
  <si>
    <t>Dr. Kőműves Zsolt</t>
  </si>
  <si>
    <t>Marketing és Kereskedelem Tanszék</t>
  </si>
  <si>
    <t>Állattenyésztési technológiák 1.</t>
  </si>
  <si>
    <t>Gyepgazdálkodás</t>
  </si>
  <si>
    <t xml:space="preserve">Növényélettan </t>
  </si>
  <si>
    <t>Növénytan</t>
  </si>
  <si>
    <t>Növénytermesztéstan</t>
  </si>
  <si>
    <t>Növényvédelem alapjai</t>
  </si>
  <si>
    <t>Természeti erőforrások</t>
  </si>
  <si>
    <t>Dr. Pál-Fám Ferenc</t>
  </si>
  <si>
    <t>Dr. Keszthelyi Sándor</t>
  </si>
  <si>
    <t>Állattenyésztési technológiák 2.</t>
  </si>
  <si>
    <t>Szakmai idegen nyelvi alapok</t>
  </si>
  <si>
    <t>Dr. Parádi-Dolgos Anett</t>
  </si>
  <si>
    <t>Növénytermesztési és Növényvédelmi Tanszék</t>
  </si>
  <si>
    <t>Állattenyésztés-technológia és Menedzsment Tanszék</t>
  </si>
  <si>
    <t>Dr. Princz Zoltán</t>
  </si>
  <si>
    <t>Vargáné Dr. Visi Éva</t>
  </si>
  <si>
    <t>Gazdasági ismeretek</t>
  </si>
  <si>
    <t>Agrárgazdasági és Menedzsment Tanszék</t>
  </si>
  <si>
    <t>Pénzügy és Közgazdaságtan Tanszék</t>
  </si>
  <si>
    <t>Dr. Szigeti Orsolya</t>
  </si>
  <si>
    <t>Dr. Húth Balázs</t>
  </si>
  <si>
    <t>Állatgenetikai és Biotechnológiai Tanszék</t>
  </si>
  <si>
    <t>Dr. Nagy István</t>
  </si>
  <si>
    <t>Záródolgozat 1.</t>
  </si>
  <si>
    <t>Záródolgozat 2.</t>
  </si>
  <si>
    <t>Tanszék, ahol a dolgozat készül</t>
  </si>
  <si>
    <t>Konzulens tanár</t>
  </si>
  <si>
    <t>Vezetés és szervezés</t>
  </si>
  <si>
    <t>Dr. Gerencsér Zsolt</t>
  </si>
  <si>
    <t>Táplálkozástudományi és Termeléstechnológiai Tanszék</t>
  </si>
  <si>
    <t>Dr. Horvatovich Katalin</t>
  </si>
  <si>
    <t>Idegen Nyelvi Igazgatóság</t>
  </si>
  <si>
    <t>Biokémiai Tanszék</t>
  </si>
  <si>
    <t>Sport Iroda és Létesítmény Központ</t>
  </si>
  <si>
    <t>Természeti Erőforrások Tanszék</t>
  </si>
  <si>
    <t>Dr. Burucs Zoltán</t>
  </si>
  <si>
    <t>Tájgazdálkodás</t>
  </si>
  <si>
    <t>Vönöczky Áron</t>
  </si>
  <si>
    <t>Gazdasági állatok etológiája</t>
  </si>
  <si>
    <t>Dr. Molnár Marcell</t>
  </si>
  <si>
    <t>Aquakultúra és Halgazdálkodási Tanszék</t>
  </si>
  <si>
    <t>Környezetgazdálkodás</t>
  </si>
  <si>
    <t>Tápanyaggazdálkodás</t>
  </si>
  <si>
    <t>C4 modul - Választható szakmai modul</t>
  </si>
  <si>
    <t xml:space="preserve">C4 modul - Választható szakmai modul </t>
  </si>
  <si>
    <t>Dr. Varga Dániel</t>
  </si>
  <si>
    <t>Dr. Szász Sándor</t>
  </si>
  <si>
    <t>Kusz Viktória</t>
  </si>
  <si>
    <t>Dr. Barna Róbert</t>
  </si>
  <si>
    <t>Mezőgazdasági jog</t>
  </si>
  <si>
    <t xml:space="preserve">           C3 modul - Gazdasági és műszaki ismeretek modul</t>
  </si>
  <si>
    <t>Állatvédelem és az állattartás etikai elvei</t>
  </si>
  <si>
    <t>Őshonos állatok tenyésztése és védelme</t>
  </si>
  <si>
    <t>Természetvédelmi és Környezetgazdálkodási Tanszék</t>
  </si>
  <si>
    <t>Dr. Metzger Szilvia</t>
  </si>
  <si>
    <t>Dr. Holló István</t>
  </si>
  <si>
    <t>Takarmányozástan alapjai</t>
  </si>
  <si>
    <t>Szakfelelős: Dr. Keszthelyi Sándor egyetemi docens</t>
  </si>
  <si>
    <t>Mezőgazdasági felsőoktatási szakképzés</t>
  </si>
  <si>
    <t>Agrárinformatika</t>
  </si>
  <si>
    <t>Nappali munkarend</t>
  </si>
  <si>
    <t>Tantervi kredit</t>
  </si>
  <si>
    <t>KKK előírás</t>
  </si>
  <si>
    <t>Képzési program (KPR) kódja: 1FNMM17</t>
  </si>
  <si>
    <t>Tanszék: Növénytermesztési és Növényvédelmi Tanszék</t>
  </si>
  <si>
    <t>Kémia</t>
  </si>
  <si>
    <t>Besz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</si>
  <si>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</si>
  <si>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</si>
  <si>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</si>
  <si>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</si>
  <si>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</si>
  <si>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Management Studies</t>
  </si>
  <si>
    <t>Chemistry</t>
  </si>
  <si>
    <t>Technical Fundamentals</t>
  </si>
  <si>
    <t>Management and Organization</t>
  </si>
  <si>
    <t>Final Thesis 1.</t>
  </si>
  <si>
    <t>Final Thesis 2.</t>
  </si>
  <si>
    <t>Genetics</t>
  </si>
  <si>
    <t>Animal Breeding</t>
  </si>
  <si>
    <t>Basics of Agriculture</t>
  </si>
  <si>
    <t>Landscape Management</t>
  </si>
  <si>
    <t>Physical Education</t>
  </si>
  <si>
    <t>Animal Health</t>
  </si>
  <si>
    <t>Basics of Zoology</t>
  </si>
  <si>
    <t>Basics of Animal Physiology</t>
  </si>
  <si>
    <t>Animal Breeding Technology 1.</t>
  </si>
  <si>
    <t>Animal Breeding Technology 2.</t>
  </si>
  <si>
    <t>Husbandry</t>
  </si>
  <si>
    <t>Grassland Management</t>
  </si>
  <si>
    <t>Botany</t>
  </si>
  <si>
    <t>Plant Physiology</t>
  </si>
  <si>
    <t>Crop Production</t>
  </si>
  <si>
    <t>Basics of Plant Protection</t>
  </si>
  <si>
    <t>Natural Resources</t>
  </si>
  <si>
    <t>Agricultural Mechanics</t>
  </si>
  <si>
    <t>Farm Management</t>
  </si>
  <si>
    <t>Ethology of Farm Animals</t>
  </si>
  <si>
    <t>Environmental Management</t>
  </si>
  <si>
    <t>Plant Nutrition</t>
  </si>
  <si>
    <t>Breeding and Protecting Traditional Animal Species</t>
  </si>
  <si>
    <t>Animal Protection and Ethics</t>
  </si>
  <si>
    <t>Basics of Animal Nutrition</t>
  </si>
  <si>
    <t>Professional Farm Practice</t>
  </si>
  <si>
    <t>Dr. Pósa Roland</t>
  </si>
  <si>
    <t>Vadbiológiai és Etológiai Tanszék</t>
  </si>
  <si>
    <t>1FTET1TAG00017</t>
  </si>
  <si>
    <t>1FSLK1TES00017</t>
  </si>
  <si>
    <t>1FATM1UGY00017</t>
  </si>
  <si>
    <t>1FAQH3KOG00017</t>
  </si>
  <si>
    <t>1FMMI1MAR00017</t>
  </si>
  <si>
    <t>1FTTT1MEG00017</t>
  </si>
  <si>
    <t>1FMM15ÜZG00000</t>
  </si>
  <si>
    <t>1FNNT1FFH00000-3</t>
  </si>
  <si>
    <t>1FNNT1NOT00000</t>
  </si>
  <si>
    <t>1FNTN1NET00017</t>
  </si>
  <si>
    <t>1FNNT1NVA00017</t>
  </si>
  <si>
    <t>1FTET1TER00017</t>
  </si>
  <si>
    <t>1FEAT1AET00017</t>
  </si>
  <si>
    <t>1FEAT1ATA00000</t>
  </si>
  <si>
    <t>1FEAT1AEA00017</t>
  </si>
  <si>
    <t>1FAMT1AT100000</t>
  </si>
  <si>
    <t>1FATM1ATT00017</t>
  </si>
  <si>
    <t>1FTAK1TAL00017</t>
  </si>
  <si>
    <t>1FLHT1GEN00000</t>
  </si>
  <si>
    <t>1FATM1MGA00017</t>
  </si>
  <si>
    <t>1FAMT1GAI00000</t>
  </si>
  <si>
    <t>1FTTM1MUA00017</t>
  </si>
  <si>
    <t>1FAMT1VSZ00017</t>
  </si>
  <si>
    <t>1FAKK1ZDT00017</t>
  </si>
  <si>
    <t>1FAKK1ZD200017</t>
  </si>
  <si>
    <t>1FAGM1MPI00017</t>
  </si>
  <si>
    <t>0FICSAKS00017</t>
  </si>
  <si>
    <t>1FNTN1NTT00017</t>
  </si>
  <si>
    <t>1FMAT1AGR00017</t>
  </si>
  <si>
    <t>1FPKT1GAI00017</t>
  </si>
  <si>
    <t>1FTVK1MEJ00017</t>
  </si>
  <si>
    <t>1FBIO1KEM00017</t>
  </si>
  <si>
    <t>Matematika és Informatika Tanszék</t>
  </si>
  <si>
    <t>1FAGB1ALA00017</t>
  </si>
  <si>
    <t>1FNOV1GYE00017</t>
  </si>
  <si>
    <t>1FVAD1GAE00017</t>
  </si>
  <si>
    <t>1FNOV1TAP00017</t>
  </si>
  <si>
    <t>1FATM1OSA00017</t>
  </si>
  <si>
    <t>1FTVK1AVA00017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</si>
</sst>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2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shrinkToFit="1"/>
    </xf>
    <xf numFmtId="1" fontId="2" fillId="2" borderId="6" xfId="0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12" xfId="1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49" fontId="8" fillId="0" borderId="41" xfId="0" applyNumberFormat="1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 shrinkToFit="1"/>
    </xf>
    <xf numFmtId="0" fontId="2" fillId="2" borderId="43" xfId="0" applyFont="1" applyFill="1" applyBorder="1" applyAlignment="1">
      <alignment horizontal="left" vertical="center"/>
    </xf>
    <xf numFmtId="1" fontId="2" fillId="2" borderId="44" xfId="0" applyNumberFormat="1" applyFont="1" applyFill="1" applyBorder="1" applyAlignment="1">
      <alignment horizontal="center"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2" fillId="2" borderId="43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1" fontId="8" fillId="0" borderId="21" xfId="0" applyNumberFormat="1" applyFont="1" applyBorder="1" applyAlignment="1">
      <alignment horizontal="center" vertical="center" shrinkToFit="1"/>
    </xf>
    <xf numFmtId="1" fontId="8" fillId="0" borderId="12" xfId="0" applyNumberFormat="1" applyFont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left" vertical="center"/>
    </xf>
    <xf numFmtId="1" fontId="8" fillId="0" borderId="15" xfId="0" applyNumberFormat="1" applyFont="1" applyBorder="1" applyAlignment="1">
      <alignment horizontal="center" vertical="center" shrinkToFit="1"/>
    </xf>
    <xf numFmtId="0" fontId="2" fillId="2" borderId="44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8" fillId="0" borderId="12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horizontal="left" vertical="center" shrinkToFit="1"/>
    </xf>
    <xf numFmtId="0" fontId="8" fillId="0" borderId="46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center" vertical="center" shrinkToFit="1"/>
    </xf>
    <xf numFmtId="0" fontId="8" fillId="0" borderId="31" xfId="0" applyFont="1" applyFill="1" applyBorder="1" applyAlignment="1">
      <alignment horizontal="left" vertical="center" shrinkToFit="1"/>
    </xf>
    <xf numFmtId="49" fontId="8" fillId="0" borderId="49" xfId="0" applyNumberFormat="1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8" fillId="6" borderId="15" xfId="0" applyFont="1" applyFill="1" applyBorder="1" applyAlignment="1">
      <alignment horizontal="left" vertical="center"/>
    </xf>
    <xf numFmtId="49" fontId="8" fillId="6" borderId="15" xfId="0" applyNumberFormat="1" applyFont="1" applyFill="1" applyBorder="1" applyAlignment="1">
      <alignment horizontal="center" vertical="center" shrinkToFit="1"/>
    </xf>
    <xf numFmtId="0" fontId="8" fillId="6" borderId="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56" xfId="0" applyFont="1" applyFill="1" applyBorder="1" applyAlignment="1">
      <alignment horizontal="center" vertical="center"/>
    </xf>
    <xf numFmtId="0" fontId="8" fillId="6" borderId="57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vertical="center"/>
    </xf>
    <xf numFmtId="0" fontId="8" fillId="6" borderId="30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left" vertical="center"/>
    </xf>
    <xf numFmtId="49" fontId="8" fillId="0" borderId="25" xfId="0" applyNumberFormat="1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 shrinkToFit="1"/>
    </xf>
    <xf numFmtId="0" fontId="8" fillId="0" borderId="2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 shrinkToFit="1"/>
    </xf>
    <xf numFmtId="49" fontId="8" fillId="0" borderId="26" xfId="0" applyNumberFormat="1" applyFont="1" applyFill="1" applyBorder="1" applyAlignment="1">
      <alignment horizontal="center" vertical="center" shrinkToFit="1"/>
    </xf>
    <xf numFmtId="0" fontId="8" fillId="0" borderId="31" xfId="0" applyFont="1" applyFill="1" applyBorder="1" applyAlignment="1">
      <alignment vertical="center" shrinkToFit="1"/>
    </xf>
    <xf numFmtId="0" fontId="8" fillId="0" borderId="25" xfId="1" applyFont="1" applyFill="1" applyBorder="1" applyAlignment="1">
      <alignment vertical="center" wrapText="1"/>
    </xf>
    <xf numFmtId="0" fontId="8" fillId="0" borderId="25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vertical="center" wrapText="1"/>
    </xf>
    <xf numFmtId="0" fontId="8" fillId="0" borderId="12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center" vertical="center"/>
    </xf>
    <xf numFmtId="0" fontId="8" fillId="0" borderId="31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46" xfId="1" applyFont="1" applyFill="1" applyBorder="1" applyAlignment="1">
      <alignment vertical="center" wrapText="1"/>
    </xf>
    <xf numFmtId="0" fontId="8" fillId="0" borderId="31" xfId="1" applyFont="1" applyFill="1" applyBorder="1" applyAlignment="1">
      <alignment vertical="center" wrapText="1"/>
    </xf>
    <xf numFmtId="0" fontId="8" fillId="0" borderId="24" xfId="1" applyFont="1" applyFill="1" applyBorder="1" applyAlignment="1">
      <alignment vertical="center" wrapText="1"/>
    </xf>
    <xf numFmtId="0" fontId="8" fillId="0" borderId="15" xfId="1" applyFont="1" applyFill="1" applyBorder="1" applyAlignment="1">
      <alignment vertical="center"/>
    </xf>
    <xf numFmtId="0" fontId="8" fillId="0" borderId="30" xfId="1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shrinkToFit="1"/>
    </xf>
    <xf numFmtId="49" fontId="8" fillId="0" borderId="32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8" fillId="0" borderId="5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shrinkToFit="1"/>
    </xf>
    <xf numFmtId="0" fontId="8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center" vertical="center"/>
    </xf>
    <xf numFmtId="0" fontId="8" fillId="0" borderId="12" xfId="1" applyFont="1" applyFill="1" applyBorder="1" applyAlignment="1">
      <alignment vertical="center"/>
    </xf>
    <xf numFmtId="0" fontId="8" fillId="0" borderId="15" xfId="0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57" xfId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2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8" fillId="0" borderId="13" xfId="1" applyFont="1" applyFill="1" applyBorder="1" applyAlignment="1">
      <alignment horizontal="left" vertical="center" wrapText="1"/>
    </xf>
    <xf numFmtId="0" fontId="8" fillId="9" borderId="9" xfId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/>
    </xf>
    <xf numFmtId="0" fontId="8" fillId="9" borderId="2" xfId="1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/>
    </xf>
    <xf numFmtId="0" fontId="8" fillId="9" borderId="29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7" xfId="1" applyFont="1" applyFill="1" applyBorder="1" applyAlignment="1">
      <alignment horizontal="center" vertical="center"/>
    </xf>
    <xf numFmtId="0" fontId="8" fillId="9" borderId="22" xfId="1" applyFont="1" applyFill="1" applyBorder="1" applyAlignment="1">
      <alignment horizontal="center" vertical="center"/>
    </xf>
    <xf numFmtId="0" fontId="8" fillId="9" borderId="8" xfId="1" applyFont="1" applyFill="1" applyBorder="1" applyAlignment="1">
      <alignment horizontal="center" vertical="center"/>
    </xf>
    <xf numFmtId="0" fontId="8" fillId="9" borderId="3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8" fillId="9" borderId="5" xfId="1" applyFont="1" applyFill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9" borderId="34" xfId="0" applyFont="1" applyFill="1" applyBorder="1" applyAlignment="1">
      <alignment horizontal="center" vertical="center"/>
    </xf>
    <xf numFmtId="0" fontId="8" fillId="9" borderId="3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center" wrapText="1" shrinkToFit="1"/>
    </xf>
    <xf numFmtId="0" fontId="8" fillId="0" borderId="13" xfId="0" applyFont="1" applyFill="1" applyBorder="1" applyAlignment="1">
      <alignment vertical="center"/>
    </xf>
    <xf numFmtId="0" fontId="8" fillId="0" borderId="25" xfId="0" applyFont="1" applyFill="1" applyBorder="1" applyAlignment="1">
      <alignment horizontal="left" vertical="center" wrapText="1" shrinkToFit="1"/>
    </xf>
    <xf numFmtId="0" fontId="8" fillId="0" borderId="31" xfId="0" applyFont="1" applyFill="1" applyBorder="1" applyAlignment="1">
      <alignment horizontal="left" vertical="center" wrapText="1" shrinkToFit="1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shrinkToFit="1"/>
    </xf>
    <xf numFmtId="0" fontId="13" fillId="0" borderId="12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2" fillId="5" borderId="43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8" fillId="0" borderId="4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49" fontId="7" fillId="0" borderId="48" xfId="0" applyNumberFormat="1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7" fillId="0" borderId="26" xfId="0" applyFont="1" applyBorder="1" applyAlignment="1">
      <alignment horizontal="center" vertical="center" shrinkToFit="1"/>
    </xf>
    <xf numFmtId="0" fontId="8" fillId="0" borderId="42" xfId="0" applyFont="1" applyBorder="1" applyAlignment="1">
      <alignment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7" borderId="58" xfId="0" applyFont="1" applyFill="1" applyBorder="1" applyAlignment="1">
      <alignment horizontal="center" vertical="center"/>
    </xf>
    <xf numFmtId="0" fontId="2" fillId="7" borderId="5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8" borderId="32" xfId="0" applyFont="1" applyFill="1" applyBorder="1" applyAlignment="1">
      <alignment horizontal="center" vertical="center"/>
    </xf>
    <xf numFmtId="0" fontId="2" fillId="8" borderId="50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4"/>
  <sheetViews>
    <sheetView tabSelected="1" view="pageBreakPreview" topLeftCell="A16" zoomScaleNormal="90" zoomScaleSheetLayoutView="100" workbookViewId="0">
      <selection activeCell="A72" sqref="A72"/>
    </sheetView>
  </sheetViews>
  <sheetFormatPr defaultRowHeight="12.75" x14ac:dyDescent="0.2"/>
  <cols>
    <col min="1" max="1" width="18.140625" style="2" bestFit="1" customWidth="1"/>
    <col min="2" max="2" width="22.42578125" style="2" customWidth="1"/>
    <col min="3" max="3" width="45" style="2" bestFit="1" customWidth="1"/>
    <col min="4" max="4" width="20.140625" style="9" bestFit="1" customWidth="1"/>
    <col min="5" max="5" width="7" style="2" customWidth="1"/>
    <col min="6" max="6" width="6.5703125" style="2" customWidth="1"/>
    <col min="7" max="7" width="6.7109375" style="2" customWidth="1"/>
    <col min="8" max="8" width="5.140625" style="2" customWidth="1"/>
    <col min="9" max="9" width="3.5703125" style="2" customWidth="1"/>
    <col min="10" max="10" width="3.140625" style="2" customWidth="1"/>
    <col min="11" max="11" width="6.7109375" style="2" customWidth="1"/>
    <col min="12" max="12" width="6.140625" style="2" customWidth="1"/>
    <col min="13" max="13" width="3.28515625" style="2" customWidth="1"/>
    <col min="14" max="14" width="3.5703125" style="2" customWidth="1"/>
    <col min="15" max="15" width="6.7109375" style="2" customWidth="1"/>
    <col min="16" max="16" width="5.140625" style="2" customWidth="1"/>
    <col min="17" max="17" width="3.28515625" style="2" customWidth="1"/>
    <col min="18" max="18" width="5.28515625" style="2" customWidth="1"/>
    <col min="19" max="19" width="6.7109375" style="2" customWidth="1"/>
    <col min="20" max="20" width="5.140625" style="2" customWidth="1"/>
    <col min="21" max="21" width="48.85546875" style="3" customWidth="1"/>
    <col min="22" max="22" width="25" style="3" customWidth="1"/>
    <col min="23" max="16384" width="9.140625" style="2"/>
  </cols>
  <sheetData>
    <row r="1" spans="1:22" ht="18" x14ac:dyDescent="0.2">
      <c r="A1" s="187"/>
      <c r="B1" s="221" t="s">
        <v>111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</row>
    <row r="2" spans="1:22" s="56" customFormat="1" ht="18" x14ac:dyDescent="0.2">
      <c r="A2" s="189"/>
      <c r="B2" s="223" t="s">
        <v>117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</row>
    <row r="3" spans="1:22" s="56" customFormat="1" ht="15.75" x14ac:dyDescent="0.2">
      <c r="A3" s="188"/>
      <c r="B3" s="222" t="s">
        <v>116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</row>
    <row r="4" spans="1:22" s="56" customFormat="1" ht="15.75" x14ac:dyDescent="0.2">
      <c r="A4" s="188"/>
      <c r="B4" s="222" t="s">
        <v>113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</row>
    <row r="5" spans="1:22" s="56" customFormat="1" ht="14.25" x14ac:dyDescent="0.2">
      <c r="A5" s="152"/>
      <c r="B5" s="152"/>
      <c r="C5" s="152"/>
      <c r="D5" s="152"/>
      <c r="E5" s="227" t="s">
        <v>110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152"/>
      <c r="R5" s="152"/>
      <c r="S5" s="152"/>
      <c r="T5" s="152"/>
      <c r="U5" s="152"/>
      <c r="V5" s="152"/>
    </row>
    <row r="6" spans="1:22" s="56" customFormat="1" ht="15" thickBot="1" x14ac:dyDescent="0.25">
      <c r="A6" s="152"/>
      <c r="B6" s="152"/>
      <c r="C6" s="152"/>
      <c r="D6" s="152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52"/>
      <c r="R6" s="152"/>
      <c r="S6" s="152"/>
      <c r="T6" s="152"/>
      <c r="U6" s="152"/>
      <c r="V6" s="152"/>
    </row>
    <row r="7" spans="1:22" ht="13.5" thickBot="1" x14ac:dyDescent="0.25">
      <c r="C7" s="11" t="s">
        <v>13</v>
      </c>
      <c r="D7" s="12" t="s">
        <v>114</v>
      </c>
      <c r="E7" s="225" t="s">
        <v>115</v>
      </c>
      <c r="F7" s="226"/>
    </row>
    <row r="8" spans="1:22" ht="14.25" x14ac:dyDescent="0.2">
      <c r="A8" s="1"/>
      <c r="B8" s="1"/>
      <c r="C8" s="50" t="s">
        <v>25</v>
      </c>
      <c r="D8" s="51">
        <v>12</v>
      </c>
      <c r="E8" s="233">
        <v>12</v>
      </c>
      <c r="F8" s="234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ht="14.25" x14ac:dyDescent="0.2">
      <c r="A9" s="1"/>
      <c r="B9" s="1"/>
      <c r="C9" s="48" t="s">
        <v>24</v>
      </c>
      <c r="D9" s="52">
        <v>11</v>
      </c>
      <c r="E9" s="232">
        <v>21</v>
      </c>
      <c r="F9" s="190">
        <v>11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ht="14.25" x14ac:dyDescent="0.2">
      <c r="A10" s="1"/>
      <c r="B10" s="1"/>
      <c r="C10" s="48" t="s">
        <v>34</v>
      </c>
      <c r="D10" s="52">
        <v>9</v>
      </c>
      <c r="E10" s="232"/>
      <c r="F10" s="190">
        <v>10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ht="14.25" x14ac:dyDescent="0.2">
      <c r="A11" s="1"/>
      <c r="B11" s="1"/>
      <c r="C11" s="48" t="s">
        <v>36</v>
      </c>
      <c r="D11" s="52">
        <v>57</v>
      </c>
      <c r="E11" s="230"/>
      <c r="F11" s="23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ht="14.25" x14ac:dyDescent="0.2">
      <c r="A12" s="1"/>
      <c r="B12" s="1"/>
      <c r="C12" s="48" t="s">
        <v>37</v>
      </c>
      <c r="D12" s="52">
        <v>21</v>
      </c>
      <c r="E12" s="232">
        <v>87</v>
      </c>
      <c r="F12" s="224">
        <v>57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ht="14.25" x14ac:dyDescent="0.2">
      <c r="A13" s="1"/>
      <c r="B13" s="1"/>
      <c r="C13" s="48" t="s">
        <v>41</v>
      </c>
      <c r="D13" s="52">
        <v>21</v>
      </c>
      <c r="E13" s="232"/>
      <c r="F13" s="22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ht="14.25" x14ac:dyDescent="0.2">
      <c r="A14" s="1"/>
      <c r="B14" s="1"/>
      <c r="C14" s="48" t="s">
        <v>45</v>
      </c>
      <c r="D14" s="52">
        <v>8</v>
      </c>
      <c r="E14" s="232"/>
      <c r="F14" s="22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ht="14.25" x14ac:dyDescent="0.2">
      <c r="A15" s="1"/>
      <c r="B15" s="1"/>
      <c r="C15" s="48" t="s">
        <v>96</v>
      </c>
      <c r="D15" s="52">
        <v>8</v>
      </c>
      <c r="E15" s="232"/>
      <c r="F15" s="224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ht="15" thickBot="1" x14ac:dyDescent="0.25">
      <c r="A16" s="1"/>
      <c r="B16" s="1"/>
      <c r="C16" s="53" t="s">
        <v>49</v>
      </c>
      <c r="D16" s="54">
        <v>30</v>
      </c>
      <c r="E16" s="235"/>
      <c r="F16" s="154">
        <v>30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2" ht="13.5" thickBot="1" x14ac:dyDescent="0.25">
      <c r="C17" s="10" t="s">
        <v>18</v>
      </c>
      <c r="D17" s="13">
        <f>SUM(D8:D11,D16)</f>
        <v>119</v>
      </c>
      <c r="E17" s="228">
        <v>120</v>
      </c>
      <c r="F17" s="229"/>
    </row>
    <row r="18" spans="1:22" ht="13.5" thickBot="1" x14ac:dyDescent="0.25"/>
    <row r="19" spans="1:22" s="57" customFormat="1" x14ac:dyDescent="0.2">
      <c r="A19" s="205" t="s">
        <v>8</v>
      </c>
      <c r="B19" s="205"/>
      <c r="C19" s="205" t="s">
        <v>0</v>
      </c>
      <c r="D19" s="212" t="s">
        <v>12</v>
      </c>
      <c r="E19" s="213" t="s">
        <v>1</v>
      </c>
      <c r="F19" s="214"/>
      <c r="G19" s="214"/>
      <c r="H19" s="215"/>
      <c r="I19" s="213" t="s">
        <v>5</v>
      </c>
      <c r="J19" s="214"/>
      <c r="K19" s="214"/>
      <c r="L19" s="215"/>
      <c r="M19" s="213" t="s">
        <v>6</v>
      </c>
      <c r="N19" s="214"/>
      <c r="O19" s="214"/>
      <c r="P19" s="215"/>
      <c r="Q19" s="213" t="s">
        <v>7</v>
      </c>
      <c r="R19" s="214"/>
      <c r="S19" s="214"/>
      <c r="T19" s="215"/>
      <c r="U19" s="205" t="s">
        <v>9</v>
      </c>
      <c r="V19" s="218" t="s">
        <v>20</v>
      </c>
    </row>
    <row r="20" spans="1:22" s="57" customFormat="1" x14ac:dyDescent="0.2">
      <c r="A20" s="210"/>
      <c r="B20" s="210"/>
      <c r="C20" s="206"/>
      <c r="D20" s="210"/>
      <c r="E20" s="216" t="s">
        <v>10</v>
      </c>
      <c r="F20" s="217"/>
      <c r="G20" s="4" t="s">
        <v>11</v>
      </c>
      <c r="H20" s="5" t="s">
        <v>4</v>
      </c>
      <c r="I20" s="216" t="s">
        <v>10</v>
      </c>
      <c r="J20" s="217"/>
      <c r="K20" s="4" t="s">
        <v>11</v>
      </c>
      <c r="L20" s="5" t="s">
        <v>4</v>
      </c>
      <c r="M20" s="216" t="s">
        <v>10</v>
      </c>
      <c r="N20" s="217"/>
      <c r="O20" s="4" t="s">
        <v>11</v>
      </c>
      <c r="P20" s="5" t="s">
        <v>4</v>
      </c>
      <c r="Q20" s="216" t="s">
        <v>10</v>
      </c>
      <c r="R20" s="217"/>
      <c r="S20" s="4" t="s">
        <v>11</v>
      </c>
      <c r="T20" s="5" t="s">
        <v>4</v>
      </c>
      <c r="U20" s="208"/>
      <c r="V20" s="219"/>
    </row>
    <row r="21" spans="1:22" s="57" customFormat="1" ht="13.5" thickBot="1" x14ac:dyDescent="0.25">
      <c r="A21" s="211"/>
      <c r="B21" s="211"/>
      <c r="C21" s="207"/>
      <c r="D21" s="211"/>
      <c r="E21" s="6" t="s">
        <v>2</v>
      </c>
      <c r="F21" s="7" t="s">
        <v>3</v>
      </c>
      <c r="G21" s="7"/>
      <c r="H21" s="8"/>
      <c r="I21" s="6" t="s">
        <v>2</v>
      </c>
      <c r="J21" s="7" t="s">
        <v>3</v>
      </c>
      <c r="K21" s="7"/>
      <c r="L21" s="8"/>
      <c r="M21" s="6" t="s">
        <v>2</v>
      </c>
      <c r="N21" s="7" t="s">
        <v>3</v>
      </c>
      <c r="O21" s="7"/>
      <c r="P21" s="8"/>
      <c r="Q21" s="6" t="s">
        <v>2</v>
      </c>
      <c r="R21" s="7" t="s">
        <v>3</v>
      </c>
      <c r="S21" s="7"/>
      <c r="T21" s="8"/>
      <c r="U21" s="209"/>
      <c r="V21" s="220"/>
    </row>
    <row r="22" spans="1:22" s="58" customFormat="1" ht="16.5" thickBot="1" x14ac:dyDescent="0.25">
      <c r="A22" s="192"/>
      <c r="B22" s="200" t="s">
        <v>25</v>
      </c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2"/>
    </row>
    <row r="23" spans="1:22" s="14" customFormat="1" ht="15.75" x14ac:dyDescent="0.2">
      <c r="A23" s="181" t="s">
        <v>184</v>
      </c>
      <c r="B23" s="181" t="s">
        <v>120</v>
      </c>
      <c r="C23" s="17" t="s">
        <v>21</v>
      </c>
      <c r="D23" s="36"/>
      <c r="E23" s="156"/>
      <c r="F23" s="157"/>
      <c r="G23" s="157"/>
      <c r="H23" s="158"/>
      <c r="I23" s="37"/>
      <c r="J23" s="38"/>
      <c r="K23" s="38"/>
      <c r="L23" s="40"/>
      <c r="M23" s="156">
        <v>2</v>
      </c>
      <c r="N23" s="157">
        <v>0</v>
      </c>
      <c r="O23" s="157" t="s">
        <v>23</v>
      </c>
      <c r="P23" s="158">
        <v>2</v>
      </c>
      <c r="Q23" s="37"/>
      <c r="R23" s="38"/>
      <c r="S23" s="38"/>
      <c r="T23" s="40"/>
      <c r="U23" s="89" t="s">
        <v>70</v>
      </c>
      <c r="V23" s="155" t="s">
        <v>51</v>
      </c>
    </row>
    <row r="24" spans="1:22" s="14" customFormat="1" ht="25.5" x14ac:dyDescent="0.2">
      <c r="A24" s="63" t="s">
        <v>185</v>
      </c>
      <c r="B24" s="182" t="s">
        <v>121</v>
      </c>
      <c r="C24" s="63" t="s">
        <v>63</v>
      </c>
      <c r="D24" s="41"/>
      <c r="E24" s="159">
        <v>0</v>
      </c>
      <c r="F24" s="160">
        <v>4</v>
      </c>
      <c r="G24" s="160" t="s">
        <v>22</v>
      </c>
      <c r="H24" s="161">
        <v>4</v>
      </c>
      <c r="I24" s="20"/>
      <c r="J24" s="21"/>
      <c r="K24" s="21"/>
      <c r="L24" s="23"/>
      <c r="M24" s="159"/>
      <c r="N24" s="160"/>
      <c r="O24" s="160"/>
      <c r="P24" s="161"/>
      <c r="Q24" s="20"/>
      <c r="R24" s="21"/>
      <c r="S24" s="21"/>
      <c r="T24" s="23"/>
      <c r="U24" s="89" t="s">
        <v>84</v>
      </c>
      <c r="V24" s="18" t="s">
        <v>100</v>
      </c>
    </row>
    <row r="25" spans="1:22" s="14" customFormat="1" ht="15.75" x14ac:dyDescent="0.2">
      <c r="A25" s="63" t="s">
        <v>187</v>
      </c>
      <c r="B25" s="181" t="s">
        <v>122</v>
      </c>
      <c r="C25" s="63" t="s">
        <v>112</v>
      </c>
      <c r="D25" s="41"/>
      <c r="E25" s="159">
        <v>0</v>
      </c>
      <c r="F25" s="160">
        <v>2</v>
      </c>
      <c r="G25" s="160" t="s">
        <v>22</v>
      </c>
      <c r="H25" s="161">
        <v>2</v>
      </c>
      <c r="I25" s="20"/>
      <c r="J25" s="21"/>
      <c r="K25" s="21"/>
      <c r="L25" s="23"/>
      <c r="M25" s="159"/>
      <c r="N25" s="160"/>
      <c r="O25" s="160"/>
      <c r="P25" s="161"/>
      <c r="Q25" s="20"/>
      <c r="R25" s="21"/>
      <c r="S25" s="21"/>
      <c r="T25" s="23"/>
      <c r="U25" s="89" t="s">
        <v>191</v>
      </c>
      <c r="V25" s="18" t="s">
        <v>101</v>
      </c>
    </row>
    <row r="26" spans="1:22" s="14" customFormat="1" ht="15.75" x14ac:dyDescent="0.2">
      <c r="A26" s="63" t="s">
        <v>188</v>
      </c>
      <c r="B26" s="181" t="s">
        <v>123</v>
      </c>
      <c r="C26" s="67" t="s">
        <v>69</v>
      </c>
      <c r="D26" s="68"/>
      <c r="E26" s="162"/>
      <c r="F26" s="163"/>
      <c r="G26" s="163"/>
      <c r="H26" s="164"/>
      <c r="I26" s="69">
        <v>2</v>
      </c>
      <c r="J26" s="70">
        <v>0</v>
      </c>
      <c r="K26" s="70" t="s">
        <v>23</v>
      </c>
      <c r="L26" s="71">
        <v>2</v>
      </c>
      <c r="M26" s="162"/>
      <c r="N26" s="163"/>
      <c r="O26" s="163"/>
      <c r="P26" s="164"/>
      <c r="Q26" s="69"/>
      <c r="R26" s="70"/>
      <c r="S26" s="70"/>
      <c r="T26" s="71"/>
      <c r="U26" s="72" t="s">
        <v>71</v>
      </c>
      <c r="V26" s="19" t="s">
        <v>64</v>
      </c>
    </row>
    <row r="27" spans="1:22" s="14" customFormat="1" ht="16.5" thickBot="1" x14ac:dyDescent="0.25">
      <c r="A27" s="63" t="s">
        <v>189</v>
      </c>
      <c r="B27" s="181" t="s">
        <v>124</v>
      </c>
      <c r="C27" s="67" t="s">
        <v>102</v>
      </c>
      <c r="D27" s="68"/>
      <c r="E27" s="162">
        <v>2</v>
      </c>
      <c r="F27" s="163">
        <v>0</v>
      </c>
      <c r="G27" s="163" t="s">
        <v>23</v>
      </c>
      <c r="H27" s="164">
        <v>2</v>
      </c>
      <c r="I27" s="69"/>
      <c r="J27" s="70"/>
      <c r="K27" s="70"/>
      <c r="L27" s="71"/>
      <c r="M27" s="162"/>
      <c r="N27" s="163"/>
      <c r="O27" s="163"/>
      <c r="P27" s="164"/>
      <c r="Q27" s="69"/>
      <c r="R27" s="70"/>
      <c r="S27" s="70"/>
      <c r="T27" s="71"/>
      <c r="U27" s="73" t="s">
        <v>106</v>
      </c>
      <c r="V27" s="19" t="s">
        <v>107</v>
      </c>
    </row>
    <row r="28" spans="1:22" s="16" customFormat="1" ht="16.5" thickBot="1" x14ac:dyDescent="0.25">
      <c r="A28" s="44"/>
      <c r="B28" s="44"/>
      <c r="C28" s="55" t="s">
        <v>19</v>
      </c>
      <c r="D28" s="45">
        <v>12</v>
      </c>
      <c r="E28" s="24">
        <f>SUM(E23:E27)</f>
        <v>2</v>
      </c>
      <c r="F28" s="25">
        <f>SUM(F23:F27)</f>
        <v>6</v>
      </c>
      <c r="G28" s="25"/>
      <c r="H28" s="26">
        <f>SUM(H23:H27)</f>
        <v>8</v>
      </c>
      <c r="I28" s="24">
        <f>SUM(I23:I27)</f>
        <v>2</v>
      </c>
      <c r="J28" s="25">
        <f>SUM(J23:J27)</f>
        <v>0</v>
      </c>
      <c r="K28" s="25"/>
      <c r="L28" s="26">
        <v>2</v>
      </c>
      <c r="M28" s="24">
        <f>SUM(M23:M27)</f>
        <v>2</v>
      </c>
      <c r="N28" s="25">
        <f>SUM(N23:N27)</f>
        <v>0</v>
      </c>
      <c r="O28" s="25"/>
      <c r="P28" s="26">
        <f>SUM(P23:P27)</f>
        <v>2</v>
      </c>
      <c r="Q28" s="24">
        <f>SUM(Q23:Q27)</f>
        <v>0</v>
      </c>
      <c r="R28" s="25">
        <f>SUM(R23:R27)</f>
        <v>0</v>
      </c>
      <c r="S28" s="25"/>
      <c r="T28" s="26">
        <f>SUM(T23:T27)</f>
        <v>0</v>
      </c>
      <c r="U28" s="44"/>
      <c r="V28" s="55"/>
    </row>
    <row r="29" spans="1:22" s="15" customFormat="1" ht="16.5" thickBot="1" x14ac:dyDescent="0.25">
      <c r="A29" s="192"/>
      <c r="B29" s="200" t="s">
        <v>24</v>
      </c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4"/>
      <c r="N29" s="204"/>
      <c r="O29" s="204"/>
      <c r="P29" s="204"/>
      <c r="Q29" s="201"/>
      <c r="R29" s="201"/>
      <c r="S29" s="201"/>
      <c r="T29" s="201"/>
      <c r="U29" s="203"/>
      <c r="V29" s="202"/>
    </row>
    <row r="30" spans="1:22" s="14" customFormat="1" ht="15.75" x14ac:dyDescent="0.2">
      <c r="A30" s="63" t="s">
        <v>179</v>
      </c>
      <c r="B30" s="181" t="s">
        <v>125</v>
      </c>
      <c r="C30" s="90" t="s">
        <v>26</v>
      </c>
      <c r="D30" s="91"/>
      <c r="E30" s="165">
        <v>2</v>
      </c>
      <c r="F30" s="166">
        <v>1</v>
      </c>
      <c r="G30" s="166" t="s">
        <v>23</v>
      </c>
      <c r="H30" s="167">
        <v>3</v>
      </c>
      <c r="I30" s="92"/>
      <c r="J30" s="93"/>
      <c r="K30" s="93"/>
      <c r="L30" s="94"/>
      <c r="M30" s="165"/>
      <c r="N30" s="166"/>
      <c r="O30" s="166"/>
      <c r="P30" s="167"/>
      <c r="Q30" s="95"/>
      <c r="R30" s="96"/>
      <c r="S30" s="96"/>
      <c r="T30" s="97"/>
      <c r="U30" s="98" t="s">
        <v>70</v>
      </c>
      <c r="V30" s="99" t="s">
        <v>28</v>
      </c>
    </row>
    <row r="31" spans="1:22" s="14" customFormat="1" ht="15.75" x14ac:dyDescent="0.2">
      <c r="A31" s="63" t="s">
        <v>190</v>
      </c>
      <c r="B31" s="181" t="s">
        <v>126</v>
      </c>
      <c r="C31" s="48" t="s">
        <v>118</v>
      </c>
      <c r="D31" s="74"/>
      <c r="E31" s="159">
        <v>2</v>
      </c>
      <c r="F31" s="160">
        <v>1</v>
      </c>
      <c r="G31" s="160" t="s">
        <v>23</v>
      </c>
      <c r="H31" s="161">
        <v>3</v>
      </c>
      <c r="I31" s="20"/>
      <c r="J31" s="21"/>
      <c r="K31" s="21"/>
      <c r="L31" s="22"/>
      <c r="M31" s="159"/>
      <c r="N31" s="160"/>
      <c r="O31" s="160"/>
      <c r="P31" s="161"/>
      <c r="Q31" s="100"/>
      <c r="R31" s="101"/>
      <c r="S31" s="101"/>
      <c r="T31" s="102"/>
      <c r="U31" s="48" t="s">
        <v>85</v>
      </c>
      <c r="V31" s="18" t="s">
        <v>68</v>
      </c>
    </row>
    <row r="32" spans="1:22" s="14" customFormat="1" ht="15.75" x14ac:dyDescent="0.2">
      <c r="A32" s="63" t="s">
        <v>180</v>
      </c>
      <c r="B32" s="181" t="s">
        <v>127</v>
      </c>
      <c r="C32" s="48" t="s">
        <v>14</v>
      </c>
      <c r="D32" s="74"/>
      <c r="E32" s="159"/>
      <c r="F32" s="160"/>
      <c r="G32" s="160"/>
      <c r="H32" s="161"/>
      <c r="I32" s="20">
        <v>2</v>
      </c>
      <c r="J32" s="21">
        <v>2</v>
      </c>
      <c r="K32" s="21" t="s">
        <v>23</v>
      </c>
      <c r="L32" s="22">
        <v>3</v>
      </c>
      <c r="M32" s="159"/>
      <c r="N32" s="160"/>
      <c r="O32" s="160"/>
      <c r="P32" s="161"/>
      <c r="Q32" s="103"/>
      <c r="R32" s="101"/>
      <c r="S32" s="101"/>
      <c r="T32" s="103"/>
      <c r="U32" s="49" t="s">
        <v>82</v>
      </c>
      <c r="V32" s="18" t="s">
        <v>29</v>
      </c>
    </row>
    <row r="33" spans="1:22" s="14" customFormat="1" ht="15.75" x14ac:dyDescent="0.2">
      <c r="A33" s="63" t="s">
        <v>181</v>
      </c>
      <c r="B33" s="181" t="s">
        <v>128</v>
      </c>
      <c r="C33" s="107" t="s">
        <v>80</v>
      </c>
      <c r="D33" s="74"/>
      <c r="E33" s="162"/>
      <c r="F33" s="163"/>
      <c r="G33" s="163"/>
      <c r="H33" s="168"/>
      <c r="I33" s="76"/>
      <c r="J33" s="70"/>
      <c r="K33" s="70"/>
      <c r="L33" s="75"/>
      <c r="M33" s="162">
        <v>2</v>
      </c>
      <c r="N33" s="163">
        <v>0</v>
      </c>
      <c r="O33" s="163" t="s">
        <v>23</v>
      </c>
      <c r="P33" s="168">
        <v>2</v>
      </c>
      <c r="Q33" s="77"/>
      <c r="R33" s="78"/>
      <c r="S33" s="78"/>
      <c r="T33" s="79"/>
      <c r="U33" s="104" t="s">
        <v>70</v>
      </c>
      <c r="V33" s="19" t="s">
        <v>51</v>
      </c>
    </row>
    <row r="34" spans="1:22" s="14" customFormat="1" ht="15.75" x14ac:dyDescent="0.2">
      <c r="A34" s="63" t="s">
        <v>182</v>
      </c>
      <c r="B34" s="181" t="s">
        <v>129</v>
      </c>
      <c r="C34" s="48" t="s">
        <v>76</v>
      </c>
      <c r="D34" s="74"/>
      <c r="E34" s="159"/>
      <c r="F34" s="160"/>
      <c r="G34" s="160"/>
      <c r="H34" s="161"/>
      <c r="I34" s="105"/>
      <c r="J34" s="21"/>
      <c r="K34" s="21"/>
      <c r="L34" s="22"/>
      <c r="M34" s="159">
        <v>0</v>
      </c>
      <c r="N34" s="160">
        <v>2</v>
      </c>
      <c r="O34" s="160" t="s">
        <v>22</v>
      </c>
      <c r="P34" s="161">
        <v>0</v>
      </c>
      <c r="Q34" s="100"/>
      <c r="R34" s="101"/>
      <c r="S34" s="101"/>
      <c r="T34" s="102"/>
      <c r="U34" s="106" t="s">
        <v>78</v>
      </c>
      <c r="V34" s="18" t="s">
        <v>79</v>
      </c>
    </row>
    <row r="35" spans="1:22" s="14" customFormat="1" ht="16.5" thickBot="1" x14ac:dyDescent="0.25">
      <c r="A35" s="199" t="s">
        <v>183</v>
      </c>
      <c r="B35" s="181" t="s">
        <v>130</v>
      </c>
      <c r="C35" s="80" t="s">
        <v>77</v>
      </c>
      <c r="D35" s="81"/>
      <c r="E35" s="169"/>
      <c r="F35" s="170"/>
      <c r="G35" s="170"/>
      <c r="H35" s="171"/>
      <c r="I35" s="85"/>
      <c r="J35" s="83"/>
      <c r="K35" s="83"/>
      <c r="L35" s="84"/>
      <c r="M35" s="169"/>
      <c r="N35" s="170"/>
      <c r="O35" s="170"/>
      <c r="P35" s="171"/>
      <c r="Q35" s="82">
        <v>0</v>
      </c>
      <c r="R35" s="83">
        <v>2</v>
      </c>
      <c r="S35" s="195" t="s">
        <v>119</v>
      </c>
      <c r="T35" s="86">
        <v>0</v>
      </c>
      <c r="U35" s="87" t="s">
        <v>78</v>
      </c>
      <c r="V35" s="88" t="s">
        <v>79</v>
      </c>
    </row>
    <row r="36" spans="1:22" s="59" customFormat="1" ht="16.5" thickBot="1" x14ac:dyDescent="0.25">
      <c r="A36" s="44"/>
      <c r="B36" s="44"/>
      <c r="C36" s="55" t="s">
        <v>19</v>
      </c>
      <c r="D36" s="13">
        <v>11</v>
      </c>
      <c r="E36" s="24">
        <f>SUM(E30:E35)</f>
        <v>4</v>
      </c>
      <c r="F36" s="25">
        <f>SUM(F30:F35)</f>
        <v>2</v>
      </c>
      <c r="G36" s="25"/>
      <c r="H36" s="26">
        <f>SUM(H30:H35)</f>
        <v>6</v>
      </c>
      <c r="I36" s="24">
        <f>SUM(I30:I35)</f>
        <v>2</v>
      </c>
      <c r="J36" s="25">
        <f>SUM(J30:J35)</f>
        <v>2</v>
      </c>
      <c r="K36" s="25"/>
      <c r="L36" s="26">
        <f>SUM(L30:L35)</f>
        <v>3</v>
      </c>
      <c r="M36" s="24">
        <v>2</v>
      </c>
      <c r="N36" s="25">
        <v>0</v>
      </c>
      <c r="O36" s="25"/>
      <c r="P36" s="26">
        <v>2</v>
      </c>
      <c r="Q36" s="24">
        <f>SUM(Q30:Q35)</f>
        <v>0</v>
      </c>
      <c r="R36" s="25">
        <f>SUM(R30:R35)</f>
        <v>2</v>
      </c>
      <c r="S36" s="25"/>
      <c r="T36" s="42">
        <f>SUM(T30:T35)</f>
        <v>0</v>
      </c>
      <c r="U36" s="44"/>
      <c r="V36" s="55"/>
    </row>
    <row r="37" spans="1:22" s="60" customFormat="1" ht="16.5" thickBot="1" x14ac:dyDescent="0.25">
      <c r="A37" s="192"/>
      <c r="B37" s="200" t="s">
        <v>34</v>
      </c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3"/>
      <c r="V37" s="202"/>
    </row>
    <row r="38" spans="1:22" s="60" customFormat="1" ht="15.75" x14ac:dyDescent="0.2">
      <c r="A38" s="63" t="s">
        <v>177</v>
      </c>
      <c r="B38" s="181" t="s">
        <v>131</v>
      </c>
      <c r="C38" s="110" t="s">
        <v>31</v>
      </c>
      <c r="D38" s="111"/>
      <c r="E38" s="159">
        <v>2</v>
      </c>
      <c r="F38" s="160">
        <v>0</v>
      </c>
      <c r="G38" s="160" t="s">
        <v>23</v>
      </c>
      <c r="H38" s="161">
        <v>2</v>
      </c>
      <c r="I38" s="20"/>
      <c r="J38" s="21"/>
      <c r="K38" s="21"/>
      <c r="L38" s="22"/>
      <c r="M38" s="159"/>
      <c r="N38" s="160"/>
      <c r="O38" s="160"/>
      <c r="P38" s="161"/>
      <c r="Q38" s="20"/>
      <c r="R38" s="21"/>
      <c r="S38" s="21"/>
      <c r="T38" s="23"/>
      <c r="U38" s="48" t="s">
        <v>74</v>
      </c>
      <c r="V38" s="18" t="s">
        <v>81</v>
      </c>
    </row>
    <row r="39" spans="1:22" s="59" customFormat="1" ht="15.75" x14ac:dyDescent="0.2">
      <c r="A39" s="63" t="s">
        <v>192</v>
      </c>
      <c r="B39" s="181" t="s">
        <v>132</v>
      </c>
      <c r="C39" s="108" t="s">
        <v>30</v>
      </c>
      <c r="D39" s="66" t="s">
        <v>31</v>
      </c>
      <c r="E39" s="165"/>
      <c r="F39" s="166"/>
      <c r="G39" s="166"/>
      <c r="H39" s="167"/>
      <c r="I39" s="92">
        <v>2</v>
      </c>
      <c r="J39" s="93">
        <v>1</v>
      </c>
      <c r="K39" s="93" t="s">
        <v>23</v>
      </c>
      <c r="L39" s="94">
        <v>3</v>
      </c>
      <c r="M39" s="165"/>
      <c r="N39" s="166"/>
      <c r="O39" s="166"/>
      <c r="P39" s="167"/>
      <c r="Q39" s="92"/>
      <c r="R39" s="93"/>
      <c r="S39" s="93"/>
      <c r="T39" s="109"/>
      <c r="U39" s="153" t="s">
        <v>74</v>
      </c>
      <c r="V39" s="99" t="s">
        <v>75</v>
      </c>
    </row>
    <row r="40" spans="1:22" s="58" customFormat="1" ht="15.75" x14ac:dyDescent="0.2">
      <c r="A40" s="63" t="s">
        <v>178</v>
      </c>
      <c r="B40" s="181" t="s">
        <v>133</v>
      </c>
      <c r="C40" s="110" t="s">
        <v>32</v>
      </c>
      <c r="D40" s="111"/>
      <c r="E40" s="159">
        <v>0</v>
      </c>
      <c r="F40" s="160">
        <v>2</v>
      </c>
      <c r="G40" s="160" t="s">
        <v>22</v>
      </c>
      <c r="H40" s="161">
        <v>2</v>
      </c>
      <c r="I40" s="20"/>
      <c r="J40" s="21"/>
      <c r="K40" s="21"/>
      <c r="L40" s="22"/>
      <c r="M40" s="159"/>
      <c r="N40" s="160"/>
      <c r="O40" s="160"/>
      <c r="P40" s="161"/>
      <c r="Q40" s="20"/>
      <c r="R40" s="21"/>
      <c r="S40" s="21"/>
      <c r="T40" s="23"/>
      <c r="U40" s="48" t="s">
        <v>66</v>
      </c>
      <c r="V40" s="18" t="s">
        <v>67</v>
      </c>
    </row>
    <row r="41" spans="1:22" s="58" customFormat="1" ht="15.75" x14ac:dyDescent="0.2">
      <c r="A41" s="63" t="s">
        <v>159</v>
      </c>
      <c r="B41" s="181" t="s">
        <v>134</v>
      </c>
      <c r="C41" s="110" t="s">
        <v>89</v>
      </c>
      <c r="D41" s="111"/>
      <c r="E41" s="159"/>
      <c r="F41" s="160"/>
      <c r="G41" s="160"/>
      <c r="H41" s="161"/>
      <c r="I41" s="20"/>
      <c r="J41" s="21"/>
      <c r="K41" s="21"/>
      <c r="L41" s="22"/>
      <c r="M41" s="159">
        <v>1</v>
      </c>
      <c r="N41" s="160">
        <v>1</v>
      </c>
      <c r="O41" s="160" t="s">
        <v>22</v>
      </c>
      <c r="P41" s="161">
        <v>2</v>
      </c>
      <c r="Q41" s="20"/>
      <c r="R41" s="21"/>
      <c r="S41" s="21"/>
      <c r="T41" s="23"/>
      <c r="U41" s="48" t="s">
        <v>87</v>
      </c>
      <c r="V41" s="18" t="s">
        <v>88</v>
      </c>
    </row>
    <row r="42" spans="1:22" s="58" customFormat="1" ht="16.5" thickBot="1" x14ac:dyDescent="0.25">
      <c r="A42" s="181" t="s">
        <v>160</v>
      </c>
      <c r="B42" s="181" t="s">
        <v>135</v>
      </c>
      <c r="C42" s="112" t="s">
        <v>33</v>
      </c>
      <c r="D42" s="46"/>
      <c r="E42" s="159">
        <v>0</v>
      </c>
      <c r="F42" s="160">
        <v>2</v>
      </c>
      <c r="G42" s="160" t="s">
        <v>22</v>
      </c>
      <c r="H42" s="161">
        <v>0</v>
      </c>
      <c r="I42" s="20"/>
      <c r="J42" s="21"/>
      <c r="K42" s="21"/>
      <c r="L42" s="22"/>
      <c r="M42" s="159"/>
      <c r="N42" s="160"/>
      <c r="O42" s="160"/>
      <c r="P42" s="161"/>
      <c r="Q42" s="20"/>
      <c r="R42" s="21"/>
      <c r="S42" s="21"/>
      <c r="T42" s="23"/>
      <c r="U42" s="73" t="s">
        <v>86</v>
      </c>
      <c r="V42" s="18" t="s">
        <v>90</v>
      </c>
    </row>
    <row r="43" spans="1:22" s="61" customFormat="1" ht="16.5" thickBot="1" x14ac:dyDescent="0.25">
      <c r="A43" s="47"/>
      <c r="B43" s="47"/>
      <c r="C43" s="55" t="s">
        <v>19</v>
      </c>
      <c r="D43" s="45">
        <v>9</v>
      </c>
      <c r="E43" s="24">
        <f>SUM(E38:E42)</f>
        <v>2</v>
      </c>
      <c r="F43" s="25">
        <f>SUM(F38:F42)</f>
        <v>4</v>
      </c>
      <c r="G43" s="25"/>
      <c r="H43" s="26">
        <f>SUM(H38:H42)</f>
        <v>4</v>
      </c>
      <c r="I43" s="24">
        <f>SUM(I38:I42)</f>
        <v>2</v>
      </c>
      <c r="J43" s="25">
        <f>SUM(J38:J42)</f>
        <v>1</v>
      </c>
      <c r="K43" s="25"/>
      <c r="L43" s="26">
        <f>SUM(L38:L42)</f>
        <v>3</v>
      </c>
      <c r="M43" s="24">
        <f>SUM(M38:M42)</f>
        <v>1</v>
      </c>
      <c r="N43" s="25">
        <f>SUM(N38:N42)</f>
        <v>1</v>
      </c>
      <c r="O43" s="25"/>
      <c r="P43" s="26">
        <f>SUM(P38:P42)</f>
        <v>2</v>
      </c>
      <c r="Q43" s="24">
        <f>SUM(Q38:Q42)</f>
        <v>0</v>
      </c>
      <c r="R43" s="25">
        <f>SUM(R38:R42)</f>
        <v>0</v>
      </c>
      <c r="S43" s="25"/>
      <c r="T43" s="26">
        <f>SUM(T38:T42)</f>
        <v>0</v>
      </c>
      <c r="U43" s="44"/>
      <c r="V43" s="55"/>
    </row>
    <row r="44" spans="1:22" s="58" customFormat="1" ht="16.5" thickBot="1" x14ac:dyDescent="0.25">
      <c r="A44" s="192"/>
      <c r="B44" s="200" t="s">
        <v>36</v>
      </c>
      <c r="C44" s="201"/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2"/>
    </row>
    <row r="45" spans="1:22" s="60" customFormat="1" ht="16.5" thickBot="1" x14ac:dyDescent="0.25">
      <c r="A45" s="192"/>
      <c r="B45" s="200" t="s">
        <v>37</v>
      </c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2"/>
    </row>
    <row r="46" spans="1:22" s="58" customFormat="1" ht="15.75" x14ac:dyDescent="0.2">
      <c r="A46" s="64" t="s">
        <v>171</v>
      </c>
      <c r="B46" s="181" t="s">
        <v>136</v>
      </c>
      <c r="C46" s="113" t="s">
        <v>38</v>
      </c>
      <c r="D46" s="114" t="s">
        <v>39</v>
      </c>
      <c r="E46" s="172"/>
      <c r="F46" s="173"/>
      <c r="G46" s="173"/>
      <c r="H46" s="174"/>
      <c r="I46" s="115">
        <v>2</v>
      </c>
      <c r="J46" s="116">
        <v>0</v>
      </c>
      <c r="K46" s="116" t="s">
        <v>23</v>
      </c>
      <c r="L46" s="117">
        <v>2</v>
      </c>
      <c r="M46" s="172"/>
      <c r="N46" s="173"/>
      <c r="O46" s="173"/>
      <c r="P46" s="174"/>
      <c r="Q46" s="115"/>
      <c r="R46" s="116"/>
      <c r="S46" s="116"/>
      <c r="T46" s="118"/>
      <c r="U46" s="48" t="s">
        <v>15</v>
      </c>
      <c r="V46" s="131" t="s">
        <v>16</v>
      </c>
    </row>
    <row r="47" spans="1:22" s="58" customFormat="1" ht="15.75" x14ac:dyDescent="0.2">
      <c r="A47" s="63" t="s">
        <v>172</v>
      </c>
      <c r="B47" s="63" t="s">
        <v>137</v>
      </c>
      <c r="C47" s="119" t="s">
        <v>39</v>
      </c>
      <c r="D47" s="120"/>
      <c r="E47" s="156">
        <v>2</v>
      </c>
      <c r="F47" s="157">
        <v>1</v>
      </c>
      <c r="G47" s="157" t="s">
        <v>23</v>
      </c>
      <c r="H47" s="158">
        <v>3</v>
      </c>
      <c r="I47" s="37"/>
      <c r="J47" s="38"/>
      <c r="K47" s="38"/>
      <c r="L47" s="39"/>
      <c r="M47" s="156"/>
      <c r="N47" s="157"/>
      <c r="O47" s="157"/>
      <c r="P47" s="158"/>
      <c r="Q47" s="37"/>
      <c r="R47" s="38"/>
      <c r="S47" s="38"/>
      <c r="T47" s="40"/>
      <c r="U47" s="48" t="s">
        <v>15</v>
      </c>
      <c r="V47" s="128" t="s">
        <v>83</v>
      </c>
    </row>
    <row r="48" spans="1:22" s="58" customFormat="1" ht="25.5" x14ac:dyDescent="0.2">
      <c r="A48" s="63" t="s">
        <v>173</v>
      </c>
      <c r="B48" s="183" t="s">
        <v>138</v>
      </c>
      <c r="C48" s="119" t="s">
        <v>40</v>
      </c>
      <c r="D48" s="66" t="s">
        <v>39</v>
      </c>
      <c r="E48" s="156"/>
      <c r="F48" s="157"/>
      <c r="G48" s="157"/>
      <c r="H48" s="158"/>
      <c r="I48" s="37">
        <v>2</v>
      </c>
      <c r="J48" s="38">
        <v>2</v>
      </c>
      <c r="K48" s="38" t="s">
        <v>23</v>
      </c>
      <c r="L48" s="39">
        <v>4</v>
      </c>
      <c r="M48" s="156"/>
      <c r="N48" s="157"/>
      <c r="O48" s="157"/>
      <c r="P48" s="158"/>
      <c r="Q48" s="37"/>
      <c r="R48" s="38"/>
      <c r="S48" s="38"/>
      <c r="T48" s="40"/>
      <c r="U48" s="48" t="s">
        <v>15</v>
      </c>
      <c r="V48" s="128" t="s">
        <v>157</v>
      </c>
    </row>
    <row r="49" spans="1:22" s="58" customFormat="1" ht="25.5" x14ac:dyDescent="0.2">
      <c r="A49" s="63" t="s">
        <v>174</v>
      </c>
      <c r="B49" s="183" t="s">
        <v>139</v>
      </c>
      <c r="C49" s="119" t="s">
        <v>53</v>
      </c>
      <c r="D49" s="66" t="s">
        <v>31</v>
      </c>
      <c r="E49" s="156"/>
      <c r="F49" s="157"/>
      <c r="G49" s="157"/>
      <c r="H49" s="158"/>
      <c r="I49" s="121">
        <v>2</v>
      </c>
      <c r="J49" s="122">
        <v>2</v>
      </c>
      <c r="K49" s="122" t="s">
        <v>23</v>
      </c>
      <c r="L49" s="123">
        <v>4</v>
      </c>
      <c r="M49" s="156"/>
      <c r="N49" s="157"/>
      <c r="O49" s="157"/>
      <c r="P49" s="158"/>
      <c r="Q49" s="121"/>
      <c r="R49" s="122"/>
      <c r="S49" s="122"/>
      <c r="T49" s="124"/>
      <c r="U49" s="48" t="s">
        <v>66</v>
      </c>
      <c r="V49" s="127" t="s">
        <v>73</v>
      </c>
    </row>
    <row r="50" spans="1:22" s="62" customFormat="1" ht="25.5" x14ac:dyDescent="0.2">
      <c r="A50" s="63" t="s">
        <v>175</v>
      </c>
      <c r="B50" s="183" t="s">
        <v>140</v>
      </c>
      <c r="C50" s="119" t="s">
        <v>62</v>
      </c>
      <c r="D50" s="66" t="s">
        <v>109</v>
      </c>
      <c r="E50" s="156"/>
      <c r="F50" s="157"/>
      <c r="G50" s="157"/>
      <c r="H50" s="158"/>
      <c r="I50" s="121"/>
      <c r="J50" s="122"/>
      <c r="K50" s="122"/>
      <c r="L50" s="123"/>
      <c r="M50" s="156">
        <v>3</v>
      </c>
      <c r="N50" s="157">
        <v>2</v>
      </c>
      <c r="O50" s="157" t="s">
        <v>23</v>
      </c>
      <c r="P50" s="158">
        <v>5</v>
      </c>
      <c r="Q50" s="121"/>
      <c r="R50" s="122"/>
      <c r="S50" s="122"/>
      <c r="T50" s="124"/>
      <c r="U50" s="48" t="s">
        <v>66</v>
      </c>
      <c r="V50" s="127" t="s">
        <v>99</v>
      </c>
    </row>
    <row r="51" spans="1:22" s="62" customFormat="1" ht="26.25" thickBot="1" x14ac:dyDescent="0.25">
      <c r="A51" s="63" t="s">
        <v>176</v>
      </c>
      <c r="B51" s="183" t="s">
        <v>155</v>
      </c>
      <c r="C51" s="119" t="s">
        <v>109</v>
      </c>
      <c r="D51" s="125"/>
      <c r="E51" s="156">
        <v>2</v>
      </c>
      <c r="F51" s="157">
        <v>1</v>
      </c>
      <c r="G51" s="157" t="s">
        <v>23</v>
      </c>
      <c r="H51" s="158">
        <v>3</v>
      </c>
      <c r="I51" s="121"/>
      <c r="J51" s="122"/>
      <c r="K51" s="122"/>
      <c r="L51" s="124"/>
      <c r="M51" s="156"/>
      <c r="N51" s="157"/>
      <c r="O51" s="157"/>
      <c r="P51" s="158"/>
      <c r="Q51" s="121"/>
      <c r="R51" s="122"/>
      <c r="S51" s="122"/>
      <c r="T51" s="124"/>
      <c r="U51" s="48" t="s">
        <v>17</v>
      </c>
      <c r="V51" s="127" t="s">
        <v>44</v>
      </c>
    </row>
    <row r="52" spans="1:22" s="58" customFormat="1" ht="16.5" thickBot="1" x14ac:dyDescent="0.25">
      <c r="A52" s="47"/>
      <c r="B52" s="47"/>
      <c r="C52" s="55" t="s">
        <v>19</v>
      </c>
      <c r="D52" s="13">
        <v>21</v>
      </c>
      <c r="E52" s="24">
        <f>SUM(E46:E51)</f>
        <v>4</v>
      </c>
      <c r="F52" s="25">
        <f>SUM(F46:F51)</f>
        <v>2</v>
      </c>
      <c r="G52" s="25"/>
      <c r="H52" s="26">
        <f>SUM(H46:H51)</f>
        <v>6</v>
      </c>
      <c r="I52" s="24">
        <f>SUM(I46:I51)</f>
        <v>6</v>
      </c>
      <c r="J52" s="25">
        <f>SUM(J46:J51)</f>
        <v>4</v>
      </c>
      <c r="K52" s="25"/>
      <c r="L52" s="26">
        <f>SUM(L46:L51)</f>
        <v>10</v>
      </c>
      <c r="M52" s="24">
        <f>SUM(M46:M51)</f>
        <v>3</v>
      </c>
      <c r="N52" s="25">
        <f>SUM(N46:N51)</f>
        <v>2</v>
      </c>
      <c r="O52" s="25"/>
      <c r="P52" s="26">
        <f>SUM(P46:P51)</f>
        <v>5</v>
      </c>
      <c r="Q52" s="24">
        <f>SUM(Q46:Q51)</f>
        <v>0</v>
      </c>
      <c r="R52" s="25">
        <f>SUM(R46:R51)</f>
        <v>0</v>
      </c>
      <c r="S52" s="25"/>
      <c r="T52" s="26">
        <f>SUM(T46:T51)</f>
        <v>0</v>
      </c>
      <c r="U52" s="44"/>
      <c r="V52" s="55"/>
    </row>
    <row r="53" spans="1:22" s="59" customFormat="1" ht="16.5" thickBot="1" x14ac:dyDescent="0.25">
      <c r="A53" s="193"/>
      <c r="B53" s="201" t="s">
        <v>41</v>
      </c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2"/>
    </row>
    <row r="54" spans="1:22" s="60" customFormat="1" ht="15.75" x14ac:dyDescent="0.2">
      <c r="A54" s="64" t="s">
        <v>166</v>
      </c>
      <c r="B54" s="64" t="s">
        <v>141</v>
      </c>
      <c r="C54" s="129" t="s">
        <v>42</v>
      </c>
      <c r="D54" s="66"/>
      <c r="E54" s="172"/>
      <c r="F54" s="173"/>
      <c r="G54" s="173"/>
      <c r="H54" s="174"/>
      <c r="I54" s="115"/>
      <c r="J54" s="116"/>
      <c r="K54" s="116"/>
      <c r="L54" s="117"/>
      <c r="M54" s="172">
        <v>2</v>
      </c>
      <c r="N54" s="173">
        <v>2</v>
      </c>
      <c r="O54" s="173" t="s">
        <v>23</v>
      </c>
      <c r="P54" s="174">
        <v>4</v>
      </c>
      <c r="Q54" s="115"/>
      <c r="R54" s="116"/>
      <c r="S54" s="116"/>
      <c r="T54" s="118"/>
      <c r="U54" s="65" t="s">
        <v>65</v>
      </c>
      <c r="V54" s="113" t="s">
        <v>35</v>
      </c>
    </row>
    <row r="55" spans="1:22" s="58" customFormat="1" ht="15.75" x14ac:dyDescent="0.2">
      <c r="A55" s="63" t="s">
        <v>193</v>
      </c>
      <c r="B55" s="63" t="s">
        <v>142</v>
      </c>
      <c r="C55" s="130" t="s">
        <v>54</v>
      </c>
      <c r="D55" s="114" t="s">
        <v>56</v>
      </c>
      <c r="E55" s="172"/>
      <c r="F55" s="173"/>
      <c r="G55" s="173"/>
      <c r="H55" s="174"/>
      <c r="I55" s="115"/>
      <c r="J55" s="116"/>
      <c r="K55" s="116"/>
      <c r="L55" s="117"/>
      <c r="M55" s="172">
        <v>2</v>
      </c>
      <c r="N55" s="173">
        <v>0</v>
      </c>
      <c r="O55" s="173" t="s">
        <v>22</v>
      </c>
      <c r="P55" s="174">
        <v>2</v>
      </c>
      <c r="Q55" s="37"/>
      <c r="R55" s="38"/>
      <c r="S55" s="38"/>
      <c r="T55" s="40"/>
      <c r="U55" s="48" t="s">
        <v>65</v>
      </c>
      <c r="V55" s="119" t="s">
        <v>35</v>
      </c>
    </row>
    <row r="56" spans="1:22" s="58" customFormat="1" ht="15.75" x14ac:dyDescent="0.2">
      <c r="A56" s="63" t="s">
        <v>167</v>
      </c>
      <c r="B56" s="63" t="s">
        <v>143</v>
      </c>
      <c r="C56" s="130" t="s">
        <v>56</v>
      </c>
      <c r="D56" s="114"/>
      <c r="E56" s="172">
        <v>2</v>
      </c>
      <c r="F56" s="173">
        <v>2</v>
      </c>
      <c r="G56" s="173" t="s">
        <v>23</v>
      </c>
      <c r="H56" s="174">
        <v>4</v>
      </c>
      <c r="I56" s="115"/>
      <c r="J56" s="116"/>
      <c r="K56" s="116"/>
      <c r="L56" s="117"/>
      <c r="M56" s="172"/>
      <c r="N56" s="173"/>
      <c r="O56" s="173"/>
      <c r="P56" s="174"/>
      <c r="Q56" s="37"/>
      <c r="R56" s="38"/>
      <c r="S56" s="38"/>
      <c r="T56" s="40"/>
      <c r="U56" s="48" t="s">
        <v>65</v>
      </c>
      <c r="V56" s="119" t="s">
        <v>60</v>
      </c>
    </row>
    <row r="57" spans="1:22" s="58" customFormat="1" ht="15.75" x14ac:dyDescent="0.2">
      <c r="A57" s="63" t="s">
        <v>168</v>
      </c>
      <c r="B57" s="63" t="s">
        <v>144</v>
      </c>
      <c r="C57" s="130" t="s">
        <v>55</v>
      </c>
      <c r="D57" s="66" t="s">
        <v>56</v>
      </c>
      <c r="E57" s="172"/>
      <c r="F57" s="173"/>
      <c r="G57" s="173"/>
      <c r="H57" s="174"/>
      <c r="I57" s="37">
        <v>2</v>
      </c>
      <c r="J57" s="38">
        <v>1</v>
      </c>
      <c r="K57" s="38" t="s">
        <v>23</v>
      </c>
      <c r="L57" s="39">
        <v>3</v>
      </c>
      <c r="M57" s="172"/>
      <c r="N57" s="173"/>
      <c r="O57" s="173"/>
      <c r="P57" s="174"/>
      <c r="Q57" s="37"/>
      <c r="R57" s="38"/>
      <c r="S57" s="38"/>
      <c r="T57" s="40"/>
      <c r="U57" s="48" t="s">
        <v>65</v>
      </c>
      <c r="V57" s="119" t="s">
        <v>43</v>
      </c>
    </row>
    <row r="58" spans="1:22" s="58" customFormat="1" ht="15.75" x14ac:dyDescent="0.2">
      <c r="A58" s="63" t="s">
        <v>186</v>
      </c>
      <c r="B58" s="63" t="s">
        <v>145</v>
      </c>
      <c r="C58" s="130" t="s">
        <v>57</v>
      </c>
      <c r="D58" s="66" t="s">
        <v>56</v>
      </c>
      <c r="E58" s="172"/>
      <c r="F58" s="173"/>
      <c r="G58" s="173"/>
      <c r="H58" s="174"/>
      <c r="I58" s="115"/>
      <c r="J58" s="116"/>
      <c r="K58" s="116"/>
      <c r="L58" s="117"/>
      <c r="M58" s="172">
        <v>3</v>
      </c>
      <c r="N58" s="173">
        <v>2</v>
      </c>
      <c r="O58" s="173" t="s">
        <v>23</v>
      </c>
      <c r="P58" s="174">
        <v>4</v>
      </c>
      <c r="Q58" s="37"/>
      <c r="R58" s="38"/>
      <c r="S58" s="38"/>
      <c r="T58" s="40"/>
      <c r="U58" s="48" t="s">
        <v>65</v>
      </c>
      <c r="V58" s="119" t="s">
        <v>61</v>
      </c>
    </row>
    <row r="59" spans="1:22" s="58" customFormat="1" ht="25.5" x14ac:dyDescent="0.2">
      <c r="A59" s="63" t="s">
        <v>169</v>
      </c>
      <c r="B59" s="183" t="s">
        <v>146</v>
      </c>
      <c r="C59" s="130" t="s">
        <v>58</v>
      </c>
      <c r="D59" s="114" t="s">
        <v>56</v>
      </c>
      <c r="E59" s="172"/>
      <c r="F59" s="173"/>
      <c r="G59" s="173"/>
      <c r="H59" s="174"/>
      <c r="I59" s="115">
        <v>1</v>
      </c>
      <c r="J59" s="116">
        <v>1</v>
      </c>
      <c r="K59" s="116" t="s">
        <v>22</v>
      </c>
      <c r="L59" s="117">
        <v>2</v>
      </c>
      <c r="M59" s="172"/>
      <c r="N59" s="173"/>
      <c r="O59" s="173"/>
      <c r="P59" s="174"/>
      <c r="Q59" s="37"/>
      <c r="R59" s="38"/>
      <c r="S59" s="38"/>
      <c r="T59" s="40"/>
      <c r="U59" s="48" t="s">
        <v>65</v>
      </c>
      <c r="V59" s="119" t="s">
        <v>61</v>
      </c>
    </row>
    <row r="60" spans="1:22" s="58" customFormat="1" ht="16.5" thickBot="1" x14ac:dyDescent="0.25">
      <c r="A60" s="63" t="s">
        <v>170</v>
      </c>
      <c r="B60" s="63" t="s">
        <v>147</v>
      </c>
      <c r="C60" s="31" t="s">
        <v>59</v>
      </c>
      <c r="D60" s="66" t="s">
        <v>27</v>
      </c>
      <c r="E60" s="156"/>
      <c r="F60" s="157"/>
      <c r="G60" s="157"/>
      <c r="H60" s="158"/>
      <c r="I60" s="27"/>
      <c r="J60" s="28"/>
      <c r="K60" s="28"/>
      <c r="L60" s="29"/>
      <c r="M60" s="156">
        <v>1</v>
      </c>
      <c r="N60" s="157">
        <v>1</v>
      </c>
      <c r="O60" s="157" t="s">
        <v>23</v>
      </c>
      <c r="P60" s="158">
        <v>2</v>
      </c>
      <c r="Q60" s="27"/>
      <c r="R60" s="28"/>
      <c r="S60" s="28"/>
      <c r="T60" s="30"/>
      <c r="U60" s="49" t="s">
        <v>87</v>
      </c>
      <c r="V60" s="31" t="s">
        <v>88</v>
      </c>
    </row>
    <row r="61" spans="1:22" s="58" customFormat="1" ht="16.5" thickBot="1" x14ac:dyDescent="0.25">
      <c r="A61" s="47"/>
      <c r="B61" s="47"/>
      <c r="C61" s="55" t="s">
        <v>19</v>
      </c>
      <c r="D61" s="13">
        <f>SUM(H61,L61,P61)</f>
        <v>21</v>
      </c>
      <c r="E61" s="24">
        <f>SUM(E54:E60)</f>
        <v>2</v>
      </c>
      <c r="F61" s="25">
        <f>SUM(F54:F60)</f>
        <v>2</v>
      </c>
      <c r="G61" s="25"/>
      <c r="H61" s="26">
        <f>SUM(H54:H60)</f>
        <v>4</v>
      </c>
      <c r="I61" s="24">
        <f>SUM(I54:I60)</f>
        <v>3</v>
      </c>
      <c r="J61" s="25">
        <f>SUM(J54:J60)</f>
        <v>2</v>
      </c>
      <c r="K61" s="25"/>
      <c r="L61" s="26">
        <f>SUM(L54:L60)</f>
        <v>5</v>
      </c>
      <c r="M61" s="24">
        <f>SUM(M54:M60)</f>
        <v>8</v>
      </c>
      <c r="N61" s="25">
        <f>SUM(N54:N60)</f>
        <v>5</v>
      </c>
      <c r="O61" s="25"/>
      <c r="P61" s="26">
        <f>SUM(P54:P60)</f>
        <v>12</v>
      </c>
      <c r="Q61" s="24">
        <f>SUM(Q54:Q60)</f>
        <v>0</v>
      </c>
      <c r="R61" s="25">
        <f>SUM(R54:R60)</f>
        <v>0</v>
      </c>
      <c r="S61" s="25"/>
      <c r="T61" s="26">
        <f>SUM(T54:T60)</f>
        <v>0</v>
      </c>
      <c r="U61" s="44"/>
      <c r="V61" s="55"/>
    </row>
    <row r="62" spans="1:22" s="59" customFormat="1" ht="16.5" thickBot="1" x14ac:dyDescent="0.25">
      <c r="A62" s="193"/>
      <c r="B62" s="201" t="s">
        <v>103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/>
      <c r="P62" s="201"/>
      <c r="Q62" s="201"/>
      <c r="R62" s="201"/>
      <c r="S62" s="201"/>
      <c r="T62" s="201"/>
      <c r="U62" s="201"/>
      <c r="V62" s="202"/>
    </row>
    <row r="63" spans="1:22" s="60" customFormat="1" ht="15.75" x14ac:dyDescent="0.2">
      <c r="A63" s="64" t="s">
        <v>163</v>
      </c>
      <c r="B63" s="64" t="s">
        <v>46</v>
      </c>
      <c r="C63" s="113" t="s">
        <v>46</v>
      </c>
      <c r="D63" s="114"/>
      <c r="E63" s="172"/>
      <c r="F63" s="173"/>
      <c r="G63" s="173"/>
      <c r="H63" s="174"/>
      <c r="I63" s="115">
        <v>2</v>
      </c>
      <c r="J63" s="116">
        <v>0</v>
      </c>
      <c r="K63" s="116" t="s">
        <v>23</v>
      </c>
      <c r="L63" s="117">
        <v>2</v>
      </c>
      <c r="M63" s="172"/>
      <c r="N63" s="173"/>
      <c r="O63" s="173"/>
      <c r="P63" s="174"/>
      <c r="Q63" s="115"/>
      <c r="R63" s="116"/>
      <c r="S63" s="116"/>
      <c r="T63" s="118"/>
      <c r="U63" s="48" t="s">
        <v>52</v>
      </c>
      <c r="V63" s="131" t="s">
        <v>72</v>
      </c>
    </row>
    <row r="64" spans="1:22" s="58" customFormat="1" ht="15.75" x14ac:dyDescent="0.2">
      <c r="A64" s="198" t="s">
        <v>164</v>
      </c>
      <c r="B64" s="181" t="s">
        <v>148</v>
      </c>
      <c r="C64" s="119" t="s">
        <v>47</v>
      </c>
      <c r="D64" s="66" t="s">
        <v>14</v>
      </c>
      <c r="E64" s="156"/>
      <c r="F64" s="157"/>
      <c r="G64" s="157"/>
      <c r="H64" s="158"/>
      <c r="I64" s="37"/>
      <c r="J64" s="38"/>
      <c r="K64" s="38"/>
      <c r="L64" s="39"/>
      <c r="M64" s="156">
        <v>2</v>
      </c>
      <c r="N64" s="157">
        <v>1</v>
      </c>
      <c r="O64" s="157" t="s">
        <v>23</v>
      </c>
      <c r="P64" s="158">
        <v>3</v>
      </c>
      <c r="Q64" s="37"/>
      <c r="R64" s="38"/>
      <c r="S64" s="38"/>
      <c r="T64" s="40"/>
      <c r="U64" s="49" t="s">
        <v>82</v>
      </c>
      <c r="V64" s="128" t="s">
        <v>29</v>
      </c>
    </row>
    <row r="65" spans="1:22" s="58" customFormat="1" ht="16.5" thickBot="1" x14ac:dyDescent="0.25">
      <c r="A65" s="63" t="s">
        <v>165</v>
      </c>
      <c r="B65" s="181" t="s">
        <v>149</v>
      </c>
      <c r="C65" s="126" t="s">
        <v>48</v>
      </c>
      <c r="D65" s="66" t="s">
        <v>26</v>
      </c>
      <c r="E65" s="156"/>
      <c r="F65" s="157"/>
      <c r="G65" s="157"/>
      <c r="H65" s="158"/>
      <c r="I65" s="37"/>
      <c r="J65" s="38"/>
      <c r="K65" s="38"/>
      <c r="L65" s="39"/>
      <c r="M65" s="156">
        <v>2</v>
      </c>
      <c r="N65" s="157">
        <v>2</v>
      </c>
      <c r="O65" s="157" t="s">
        <v>23</v>
      </c>
      <c r="P65" s="158">
        <v>3</v>
      </c>
      <c r="Q65" s="37"/>
      <c r="R65" s="38"/>
      <c r="S65" s="38"/>
      <c r="T65" s="40"/>
      <c r="U65" s="132" t="s">
        <v>70</v>
      </c>
      <c r="V65" s="133" t="s">
        <v>28</v>
      </c>
    </row>
    <row r="66" spans="1:22" s="58" customFormat="1" ht="16.5" thickBot="1" x14ac:dyDescent="0.25">
      <c r="A66" s="47"/>
      <c r="B66" s="47"/>
      <c r="C66" s="55" t="s">
        <v>19</v>
      </c>
      <c r="D66" s="13">
        <v>8</v>
      </c>
      <c r="E66" s="24">
        <f>SUM(E63:E65)</f>
        <v>0</v>
      </c>
      <c r="F66" s="25">
        <f>SUM(F63:F65)</f>
        <v>0</v>
      </c>
      <c r="G66" s="25"/>
      <c r="H66" s="26">
        <f>SUM(H63:H65)</f>
        <v>0</v>
      </c>
      <c r="I66" s="24">
        <f>SUM(I63:I65)</f>
        <v>2</v>
      </c>
      <c r="J66" s="25">
        <f>SUM(J63:J65)</f>
        <v>0</v>
      </c>
      <c r="K66" s="25"/>
      <c r="L66" s="26">
        <f>SUM(L63:L65)</f>
        <v>2</v>
      </c>
      <c r="M66" s="24">
        <f>SUM(M63:M65)</f>
        <v>4</v>
      </c>
      <c r="N66" s="25">
        <f>SUM(N63:N65)</f>
        <v>3</v>
      </c>
      <c r="O66" s="25"/>
      <c r="P66" s="26">
        <f>SUM(P63:P65)</f>
        <v>6</v>
      </c>
      <c r="Q66" s="24">
        <f>SUM(Q63:Q65)</f>
        <v>0</v>
      </c>
      <c r="R66" s="25">
        <f>SUM(R63:R65)</f>
        <v>0</v>
      </c>
      <c r="S66" s="25"/>
      <c r="T66" s="26">
        <f>SUM(T63:T65)</f>
        <v>0</v>
      </c>
      <c r="U66" s="44"/>
      <c r="V66" s="55"/>
    </row>
    <row r="67" spans="1:22" s="59" customFormat="1" ht="16.5" thickBot="1" x14ac:dyDescent="0.25">
      <c r="A67" s="192"/>
      <c r="B67" s="200" t="s">
        <v>97</v>
      </c>
      <c r="C67" s="201"/>
      <c r="D67" s="201"/>
      <c r="E67" s="201"/>
      <c r="F67" s="201"/>
      <c r="G67" s="201"/>
      <c r="H67" s="201"/>
      <c r="I67" s="201"/>
      <c r="J67" s="201"/>
      <c r="K67" s="201"/>
      <c r="L67" s="201"/>
      <c r="M67" s="201"/>
      <c r="N67" s="201"/>
      <c r="O67" s="201"/>
      <c r="P67" s="201"/>
      <c r="Q67" s="201"/>
      <c r="R67" s="201"/>
      <c r="S67" s="201"/>
      <c r="T67" s="201"/>
      <c r="U67" s="201"/>
      <c r="V67" s="202"/>
    </row>
    <row r="68" spans="1:22" s="60" customFormat="1" ht="15.75" x14ac:dyDescent="0.2">
      <c r="A68" s="64" t="s">
        <v>194</v>
      </c>
      <c r="B68" s="181" t="s">
        <v>150</v>
      </c>
      <c r="C68" s="113" t="s">
        <v>91</v>
      </c>
      <c r="D68" s="114"/>
      <c r="E68" s="172"/>
      <c r="F68" s="173"/>
      <c r="G68" s="173"/>
      <c r="H68" s="174"/>
      <c r="I68" s="115">
        <v>0</v>
      </c>
      <c r="J68" s="116">
        <v>2</v>
      </c>
      <c r="K68" s="116" t="s">
        <v>22</v>
      </c>
      <c r="L68" s="117">
        <v>2</v>
      </c>
      <c r="M68" s="172"/>
      <c r="N68" s="173"/>
      <c r="O68" s="173"/>
      <c r="P68" s="174"/>
      <c r="Q68" s="115"/>
      <c r="R68" s="116"/>
      <c r="S68" s="116"/>
      <c r="T68" s="118"/>
      <c r="U68" s="48" t="s">
        <v>158</v>
      </c>
      <c r="V68" s="131" t="s">
        <v>92</v>
      </c>
    </row>
    <row r="69" spans="1:22" s="59" customFormat="1" ht="25.5" x14ac:dyDescent="0.2">
      <c r="A69" s="198" t="s">
        <v>162</v>
      </c>
      <c r="B69" s="183" t="s">
        <v>151</v>
      </c>
      <c r="C69" s="119" t="s">
        <v>94</v>
      </c>
      <c r="D69" s="66"/>
      <c r="E69" s="156"/>
      <c r="F69" s="157"/>
      <c r="G69" s="157"/>
      <c r="H69" s="158"/>
      <c r="I69" s="37">
        <v>2</v>
      </c>
      <c r="J69" s="38">
        <v>0</v>
      </c>
      <c r="K69" s="38" t="s">
        <v>22</v>
      </c>
      <c r="L69" s="39">
        <v>2</v>
      </c>
      <c r="M69" s="156"/>
      <c r="N69" s="157"/>
      <c r="O69" s="157"/>
      <c r="P69" s="158"/>
      <c r="Q69" s="37"/>
      <c r="R69" s="38"/>
      <c r="S69" s="38"/>
      <c r="T69" s="40"/>
      <c r="U69" s="49" t="s">
        <v>93</v>
      </c>
      <c r="V69" s="128" t="s">
        <v>98</v>
      </c>
    </row>
    <row r="70" spans="1:22" s="61" customFormat="1" ht="15.75" x14ac:dyDescent="0.2">
      <c r="A70" s="64" t="s">
        <v>195</v>
      </c>
      <c r="B70" s="64" t="s">
        <v>152</v>
      </c>
      <c r="C70" s="119" t="s">
        <v>95</v>
      </c>
      <c r="D70" s="66"/>
      <c r="E70" s="156"/>
      <c r="F70" s="157"/>
      <c r="G70" s="157"/>
      <c r="H70" s="158"/>
      <c r="I70" s="37">
        <v>0</v>
      </c>
      <c r="J70" s="38">
        <v>2</v>
      </c>
      <c r="K70" s="38" t="s">
        <v>22</v>
      </c>
      <c r="L70" s="39">
        <v>2</v>
      </c>
      <c r="M70" s="156"/>
      <c r="N70" s="157"/>
      <c r="O70" s="157"/>
      <c r="P70" s="158"/>
      <c r="Q70" s="37"/>
      <c r="R70" s="38"/>
      <c r="S70" s="38"/>
      <c r="T70" s="40"/>
      <c r="U70" s="146" t="s">
        <v>65</v>
      </c>
      <c r="V70" s="128" t="s">
        <v>35</v>
      </c>
    </row>
    <row r="71" spans="1:22" s="61" customFormat="1" ht="15.75" x14ac:dyDescent="0.2">
      <c r="A71" s="63" t="s">
        <v>196</v>
      </c>
      <c r="B71" s="184" t="s">
        <v>153</v>
      </c>
      <c r="C71" s="128" t="s">
        <v>105</v>
      </c>
      <c r="D71" s="66"/>
      <c r="E71" s="156"/>
      <c r="F71" s="157"/>
      <c r="G71" s="157"/>
      <c r="H71" s="158"/>
      <c r="I71" s="37"/>
      <c r="J71" s="38"/>
      <c r="K71" s="38"/>
      <c r="L71" s="39"/>
      <c r="M71" s="156">
        <v>1</v>
      </c>
      <c r="N71" s="157">
        <v>2</v>
      </c>
      <c r="O71" s="157" t="s">
        <v>22</v>
      </c>
      <c r="P71" s="158">
        <v>3</v>
      </c>
      <c r="Q71" s="37"/>
      <c r="R71" s="38"/>
      <c r="S71" s="38"/>
      <c r="T71" s="40"/>
      <c r="U71" s="146" t="s">
        <v>66</v>
      </c>
      <c r="V71" s="128" t="s">
        <v>108</v>
      </c>
    </row>
    <row r="72" spans="1:22" s="61" customFormat="1" ht="26.25" thickBot="1" x14ac:dyDescent="0.25">
      <c r="A72" s="64" t="s">
        <v>197</v>
      </c>
      <c r="B72" s="185" t="s">
        <v>154</v>
      </c>
      <c r="C72" s="133" t="s">
        <v>104</v>
      </c>
      <c r="D72" s="147"/>
      <c r="E72" s="175"/>
      <c r="F72" s="176"/>
      <c r="G72" s="176"/>
      <c r="H72" s="177"/>
      <c r="I72" s="148">
        <v>0</v>
      </c>
      <c r="J72" s="149">
        <v>3</v>
      </c>
      <c r="K72" s="149" t="s">
        <v>22</v>
      </c>
      <c r="L72" s="150">
        <v>3</v>
      </c>
      <c r="M72" s="175"/>
      <c r="N72" s="176"/>
      <c r="O72" s="176"/>
      <c r="P72" s="177"/>
      <c r="Q72" s="148"/>
      <c r="R72" s="149"/>
      <c r="S72" s="149"/>
      <c r="T72" s="151"/>
      <c r="U72" s="72" t="s">
        <v>106</v>
      </c>
      <c r="V72" s="133" t="s">
        <v>107</v>
      </c>
    </row>
    <row r="73" spans="1:22" ht="13.5" thickBot="1" x14ac:dyDescent="0.25">
      <c r="A73" s="47"/>
      <c r="B73" s="47"/>
      <c r="C73" s="55" t="s">
        <v>19</v>
      </c>
      <c r="D73" s="13">
        <v>8</v>
      </c>
      <c r="E73" s="24"/>
      <c r="F73" s="25"/>
      <c r="G73" s="25"/>
      <c r="H73" s="26"/>
      <c r="I73" s="24">
        <v>6</v>
      </c>
      <c r="J73" s="25">
        <v>3</v>
      </c>
      <c r="K73" s="25"/>
      <c r="L73" s="26">
        <v>9</v>
      </c>
      <c r="M73" s="24">
        <v>0</v>
      </c>
      <c r="N73" s="25">
        <v>3</v>
      </c>
      <c r="O73" s="25"/>
      <c r="P73" s="26">
        <v>3</v>
      </c>
      <c r="Q73" s="24"/>
      <c r="R73" s="25"/>
      <c r="S73" s="25"/>
      <c r="T73" s="26"/>
      <c r="U73" s="44"/>
      <c r="V73" s="55"/>
    </row>
    <row r="74" spans="1:22" ht="13.5" thickBot="1" x14ac:dyDescent="0.25">
      <c r="A74" s="193"/>
      <c r="B74" s="193"/>
      <c r="C74" s="193"/>
      <c r="D74" s="193"/>
      <c r="E74" s="193"/>
      <c r="F74" s="193"/>
      <c r="G74" s="193"/>
      <c r="H74" s="192" t="s">
        <v>49</v>
      </c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4"/>
    </row>
    <row r="75" spans="1:22" ht="26.25" thickBot="1" x14ac:dyDescent="0.25">
      <c r="A75" s="197" t="s">
        <v>161</v>
      </c>
      <c r="B75" s="186" t="s">
        <v>156</v>
      </c>
      <c r="C75" s="134" t="s">
        <v>50</v>
      </c>
      <c r="D75" s="135"/>
      <c r="E75" s="178"/>
      <c r="F75" s="179"/>
      <c r="G75" s="179"/>
      <c r="H75" s="180"/>
      <c r="I75" s="136"/>
      <c r="J75" s="137"/>
      <c r="K75" s="137"/>
      <c r="L75" s="138"/>
      <c r="M75" s="178"/>
      <c r="N75" s="179"/>
      <c r="O75" s="179"/>
      <c r="P75" s="180"/>
      <c r="Q75" s="139">
        <v>0</v>
      </c>
      <c r="R75" s="196">
        <v>480</v>
      </c>
      <c r="S75" s="140" t="s">
        <v>22</v>
      </c>
      <c r="T75" s="140">
        <v>30</v>
      </c>
      <c r="U75" s="141" t="s">
        <v>66</v>
      </c>
      <c r="V75" s="142" t="s">
        <v>67</v>
      </c>
    </row>
    <row r="76" spans="1:22" ht="13.5" thickBot="1" x14ac:dyDescent="0.25">
      <c r="A76" s="47"/>
      <c r="B76" s="47"/>
      <c r="C76" s="55" t="s">
        <v>19</v>
      </c>
      <c r="D76" s="43">
        <v>30</v>
      </c>
      <c r="E76" s="32"/>
      <c r="F76" s="33"/>
      <c r="G76" s="33"/>
      <c r="H76" s="34"/>
      <c r="I76" s="32"/>
      <c r="J76" s="33"/>
      <c r="K76" s="33"/>
      <c r="L76" s="34"/>
      <c r="M76" s="32"/>
      <c r="N76" s="33"/>
      <c r="O76" s="33"/>
      <c r="P76" s="35"/>
      <c r="Q76" s="24">
        <v>0</v>
      </c>
      <c r="R76" s="25">
        <v>480</v>
      </c>
      <c r="S76" s="25"/>
      <c r="T76" s="26">
        <v>30</v>
      </c>
      <c r="U76" s="44"/>
      <c r="V76" s="55"/>
    </row>
    <row r="77" spans="1:22" x14ac:dyDescent="0.2">
      <c r="H77" s="2">
        <v>28</v>
      </c>
      <c r="L77" s="2">
        <v>29</v>
      </c>
      <c r="P77" s="2">
        <v>33</v>
      </c>
      <c r="T77" s="2">
        <v>30</v>
      </c>
    </row>
    <row r="84" spans="1:22" x14ac:dyDescent="0.2">
      <c r="A84" s="143"/>
      <c r="B84" s="143"/>
      <c r="C84" s="144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03"/>
      <c r="V84" s="144"/>
    </row>
  </sheetData>
  <mergeCells count="34">
    <mergeCell ref="A19:A21"/>
    <mergeCell ref="B1:V1"/>
    <mergeCell ref="B3:V3"/>
    <mergeCell ref="B4:V4"/>
    <mergeCell ref="B2:V2"/>
    <mergeCell ref="F12:F15"/>
    <mergeCell ref="E7:F7"/>
    <mergeCell ref="E5:P5"/>
    <mergeCell ref="E17:F17"/>
    <mergeCell ref="E11:F11"/>
    <mergeCell ref="E9:E10"/>
    <mergeCell ref="E8:F8"/>
    <mergeCell ref="E12:E16"/>
    <mergeCell ref="B22:V22"/>
    <mergeCell ref="C19:C21"/>
    <mergeCell ref="U19:U21"/>
    <mergeCell ref="B19:B21"/>
    <mergeCell ref="D19:D21"/>
    <mergeCell ref="Q19:T19"/>
    <mergeCell ref="E19:H19"/>
    <mergeCell ref="Q20:R20"/>
    <mergeCell ref="E20:F20"/>
    <mergeCell ref="V19:V21"/>
    <mergeCell ref="M19:P19"/>
    <mergeCell ref="I19:L19"/>
    <mergeCell ref="M20:N20"/>
    <mergeCell ref="I20:J20"/>
    <mergeCell ref="B67:V67"/>
    <mergeCell ref="B37:V37"/>
    <mergeCell ref="B29:V29"/>
    <mergeCell ref="B44:V44"/>
    <mergeCell ref="B45:V45"/>
    <mergeCell ref="B53:V53"/>
    <mergeCell ref="B62:V62"/>
  </mergeCells>
  <phoneticPr fontId="4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4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1FNMM17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habil. Keszthelyi Sándor</dc:creator>
  <cp:lastModifiedBy>Ambrus Zoltán</cp:lastModifiedBy>
  <cp:lastPrinted>2017-03-07T10:46:48Z</cp:lastPrinted>
  <dcterms:created xsi:type="dcterms:W3CDTF">2008-01-10T16:03:48Z</dcterms:created>
  <dcterms:modified xsi:type="dcterms:W3CDTF">2017-07-03T08:42:28Z</dcterms:modified>
</cp:coreProperties>
</file>